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2.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drawings/drawing3.xml" ContentType="application/vnd.openxmlformats-officedocument.drawing+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omments1.xml" ContentType="application/vnd.openxmlformats-officedocument.spreadsheetml.comments+xml"/>
  <Override PartName="/xl/threadedComments/threadedComment1.xml" ContentType="application/vnd.ms-excel.threadedcomments+xml"/>
  <Override PartName="/xl/drawings/drawing4.xml" ContentType="application/vnd.openxmlformats-officedocument.drawing+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filterPrivacy="1" codeName="ThisWorkbook" autoCompressPictures="0" defaultThemeVersion="124226"/>
  <xr:revisionPtr revIDLastSave="0" documentId="8_{0938CFA4-6CA4-4261-9AF3-499C19B3118E}" xr6:coauthVersionLast="47" xr6:coauthVersionMax="47" xr10:uidLastSave="{00000000-0000-0000-0000-000000000000}"/>
  <bookViews>
    <workbookView xWindow="-28920" yWindow="-120" windowWidth="29040" windowHeight="15720" tabRatio="892" xr2:uid="{00000000-000D-0000-FFFF-FFFF00000000}"/>
  </bookViews>
  <sheets>
    <sheet name="Instructions" sheetId="94" r:id="rId1"/>
    <sheet name="Données_objet" sheetId="2" r:id="rId2"/>
    <sheet name="Easy Access" sheetId="87" r:id="rId3"/>
    <sheet name="Résultat" sheetId="93" r:id="rId4"/>
  </sheets>
  <definedNames>
    <definedName name="_xlnm.Print_Area" localSheetId="1">Données_objet!$A$3:$I$52</definedName>
    <definedName name="_xlnm.Print_Area" localSheetId="2">'Easy Access'!$A$1:$I$45</definedName>
    <definedName name="_xlnm.Print_Area" localSheetId="0">Instructions!$A$1:$G$11</definedName>
    <definedName name="_xlnm.Print_Area" localSheetId="3">Résultat!$A$1:$G$40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45" i="87" l="1"/>
  <c r="J44" i="87"/>
  <c r="J43" i="87"/>
  <c r="J41" i="87"/>
  <c r="J40" i="87"/>
  <c r="J35" i="87"/>
  <c r="J34" i="87"/>
  <c r="J14" i="87"/>
  <c r="M14" i="87"/>
  <c r="K14" i="87"/>
  <c r="L14" i="87"/>
  <c r="N14" i="87"/>
  <c r="B2" i="93"/>
  <c r="A2" i="93"/>
  <c r="M45" i="87" l="1"/>
  <c r="M44" i="87"/>
  <c r="M43" i="87"/>
  <c r="M42" i="87"/>
  <c r="M41" i="87"/>
  <c r="M40" i="87"/>
  <c r="M39" i="87"/>
  <c r="M38" i="87"/>
  <c r="M37" i="87"/>
  <c r="M36" i="87"/>
  <c r="M35" i="87"/>
  <c r="M34" i="87"/>
  <c r="M33" i="87"/>
  <c r="M30" i="87"/>
  <c r="M29" i="87"/>
  <c r="M28" i="87"/>
  <c r="M27" i="87"/>
  <c r="M26" i="87"/>
  <c r="M25" i="87"/>
  <c r="M24" i="87"/>
  <c r="M22" i="87"/>
  <c r="M21" i="87"/>
  <c r="M20" i="87"/>
  <c r="M19" i="87"/>
  <c r="M18" i="87"/>
  <c r="M17" i="87"/>
  <c r="M16" i="87"/>
  <c r="M15" i="87"/>
  <c r="M13" i="87"/>
  <c r="K34" i="87"/>
  <c r="K45" i="87"/>
  <c r="K44" i="87"/>
  <c r="K43" i="87"/>
  <c r="K41" i="87"/>
  <c r="K40" i="87"/>
  <c r="K35" i="87"/>
  <c r="J33" i="87"/>
  <c r="N15" i="87"/>
  <c r="N16" i="87"/>
  <c r="N17" i="87"/>
  <c r="N18" i="87"/>
  <c r="N19" i="87"/>
  <c r="N20" i="87"/>
  <c r="N21" i="87"/>
  <c r="N22" i="87"/>
  <c r="N24" i="87"/>
  <c r="N25" i="87"/>
  <c r="N26" i="87"/>
  <c r="N27" i="87"/>
  <c r="N28" i="87"/>
  <c r="N29" i="87"/>
  <c r="N30" i="87"/>
  <c r="N33" i="87"/>
  <c r="N34" i="87"/>
  <c r="N35" i="87"/>
  <c r="N36" i="87"/>
  <c r="N37" i="87"/>
  <c r="N38" i="87"/>
  <c r="N39" i="87"/>
  <c r="N40" i="87"/>
  <c r="N41" i="87"/>
  <c r="N42" i="87"/>
  <c r="N43" i="87"/>
  <c r="N44" i="87"/>
  <c r="N45" i="87"/>
  <c r="N13" i="87"/>
  <c r="L13" i="87"/>
  <c r="K13" i="87"/>
  <c r="J15" i="87"/>
  <c r="J16" i="87"/>
  <c r="J17" i="87"/>
  <c r="J18" i="87"/>
  <c r="J19" i="87"/>
  <c r="J20" i="87"/>
  <c r="J21" i="87"/>
  <c r="J22" i="87"/>
  <c r="J24" i="87"/>
  <c r="J25" i="87"/>
  <c r="J26" i="87"/>
  <c r="J27" i="87"/>
  <c r="J28" i="87"/>
  <c r="J29" i="87"/>
  <c r="J30" i="87"/>
  <c r="J36" i="87"/>
  <c r="J37" i="87"/>
  <c r="J38" i="87"/>
  <c r="J39" i="87"/>
  <c r="J42" i="87"/>
  <c r="J13" i="87"/>
  <c r="C4" i="87"/>
  <c r="A4" i="87"/>
  <c r="K42" i="87"/>
  <c r="K39" i="87"/>
  <c r="K38" i="87"/>
  <c r="K37" i="87"/>
  <c r="K36" i="87"/>
  <c r="K33" i="87"/>
  <c r="K15" i="87"/>
  <c r="K16" i="87"/>
  <c r="K17" i="87"/>
  <c r="K18" i="87"/>
  <c r="K19" i="87"/>
  <c r="K20" i="87"/>
  <c r="K21" i="87"/>
  <c r="K22" i="87"/>
  <c r="K24" i="87"/>
  <c r="K25" i="87"/>
  <c r="K26" i="87"/>
  <c r="K27" i="87"/>
  <c r="K28" i="87"/>
  <c r="K29" i="87"/>
  <c r="K30" i="87"/>
  <c r="L15" i="87"/>
  <c r="L16" i="87"/>
  <c r="L17" i="87"/>
  <c r="L18" i="87"/>
  <c r="L19" i="87"/>
  <c r="L20" i="87"/>
  <c r="L21" i="87"/>
  <c r="L22" i="87"/>
  <c r="L24" i="87"/>
  <c r="L25" i="87"/>
  <c r="L26" i="87"/>
  <c r="L27" i="87"/>
  <c r="L28" i="87"/>
  <c r="L29" i="87"/>
  <c r="L30" i="87"/>
  <c r="L33" i="87"/>
  <c r="L34" i="87"/>
  <c r="L35" i="87"/>
  <c r="L36" i="87"/>
  <c r="L37" i="87"/>
  <c r="L38" i="87"/>
  <c r="L39" i="87"/>
  <c r="L40" i="87"/>
  <c r="L41" i="87"/>
  <c r="L42" i="87"/>
  <c r="L43" i="87"/>
  <c r="L44" i="87"/>
  <c r="L45" i="8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tc={56880AA9-ACF2-43B9-843C-F613A70B4F4F}</author>
    <author>tc={64D79A32-D6BE-42BA-9A1E-50BFD6958A19}</author>
    <author>tc={45CCAC84-E8EE-4592-B4C7-68D2B5F303B7}</author>
    <author>tc={94E9DDE5-4785-4E2A-8220-BA78275743BF}</author>
    <author>tc={F59DEABA-DB68-4BDD-BD57-4DF05A3CA543}</author>
    <author>tc={255A29C7-0EDB-4E91-BB05-338759EBC8A8}</author>
    <author>tc={0A45AE79-1991-4B1C-AC3F-6D051C4BC34C}</author>
    <author>tc={0209823F-7E03-4BA9-977F-FF61C1D019D2}</author>
    <author>tc={40F0D000-5553-4956-B5F2-53CBE3E7579F}</author>
    <author>tc={C1583135-1DAA-48E7-A00B-8D6BA510F085}</author>
    <author>tc={999A4609-A74C-43A4-BAFB-EB59F174F36A}</author>
    <author>tc={4EF91638-4EB7-4023-9074-1E8B3394B80E}</author>
    <author>tc={E48A3BB9-C49D-40D3-A933-35A00FED848B}</author>
    <author>tc={29C7D0E2-7024-4839-9C07-58B52FAF2960}</author>
    <author>tc={AA703D6D-10EC-4605-9456-C56C3DED145D}</author>
    <author>tc={105EA6B0-9C4A-4A35-9D5F-0BFDF2C7D3C9}</author>
    <author>tc={1ACE5124-12AC-4265-94EC-12F9E3BC298B}</author>
    <author>tc={1286B870-FCAA-448B-8C4A-73861BF3BC7B}</author>
  </authors>
  <commentList>
    <comment ref="E13" authorId="0" shapeId="0" xr:uid="{56880AA9-ACF2-43B9-843C-F613A70B4F4F}">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Plans d’aménagement du territoire : plans sectoriels, plans directeurs, plans d’affectation et autres plans 
d’aménagement aux niveaux fédéral, cantonal et communal</t>
      </text>
    </comment>
    <comment ref="C14" authorId="1" shapeId="0" xr:uid="{64D79A32-D6BE-42BA-9A1E-50BFD6958A19}">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Eléments à protéger : paysages et sites construits, paysages ruraux exceptionnels, sites archéologiques, paléontologiques, géotopes, monuments culturels, etc.</t>
      </text>
    </comment>
    <comment ref="E15" authorId="2" shapeId="0" xr:uid="{45CCAC84-E8EE-4592-B4C7-68D2B5F303B7}">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Exemple : Maintien ou amélioration des liaisons fonctionnelles, aménagements de l'espace public et des espaces de détente, vue et panorama des riverains</t>
      </text>
    </comment>
    <comment ref="C17" authorId="3" shapeId="0" xr:uid="{94E9DDE5-4785-4E2A-8220-BA78275743BF}">
      <text>
        <t xml:space="preserve">[Commentaire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Parties prenantes : Notion qui désigne une personne ou un groupe qui a un intérêt légitime par rapport au déroulement ou au résultat d’un processus ou d’un projet. </t>
      </text>
    </comment>
    <comment ref="E18" authorId="4" shapeId="0" xr:uid="{F59DEABA-DB68-4BDD-BD57-4DF05A3CA543}">
      <text>
        <t xml:space="preserve">[Commentaire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Sobriété : « La sobriété recouvre la question de la juste mesure, appliquée à un mode de vie et à une forme d’économie qui mettent un terme à la surconsommation de biens, et donc de matières premières et d’énergie. » (Wuppertal Institut für Klima, Umwelt und Energie) dans TEC21 | Tracés Dossier 6/2013 La modération, gage de qualité ?
</t>
      </text>
    </comment>
    <comment ref="E20" authorId="5" shapeId="0" xr:uid="{255A29C7-0EDB-4E91-BB05-338759EBC8A8}">
      <text>
        <t xml:space="preserve">[Commentaire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 critères écologiques : 
qui mesurent l’impact direct ou indirect de l’activité de l’entreprise sur l’environnement (par exemple : les émissions de CO2, la consommation d’électricité, le recyclage des déchets, l’impact sur la biodiversité) ;
- critères sociaux :
qui portent sur l’impact direct ou indirect de l’activité de l’entreprise sur les parties prenantes (en particulier collaborateurs, clients, fournisseurs et communautés locales) par référence à des valeurs universelles (par exemple : droits humains, normes internationales du travail — sûreté, sécurité, représentation…), gestion de la chaîne d'approvisionnement, santé et sécurité des clients, etc.
</t>
      </text>
    </comment>
    <comment ref="C22" authorId="6" shapeId="0" xr:uid="{0A45AE79-1991-4B1C-AC3F-6D051C4BC34C}">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Une idée de la criticité d’une infrastructure peut être obtenue selon sa classe d’ouvrage comme défini par la SIA 261.</t>
      </text>
    </comment>
    <comment ref="E24" authorId="7" shapeId="0" xr:uid="{0209823F-7E03-4BA9-977F-FF61C1D019D2}">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Les coûts du cycle de vie incluent les coûts d'investissement, de construction, d'exploitation, d'entretien et de démolition.</t>
      </text>
    </comment>
    <comment ref="C26" authorId="8" shapeId="0" xr:uid="{40F0D000-5553-4956-B5F2-53CBE3E7579F}">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Externalités : Effets pour lesquels personne ne paie ni ne reçoit de compensation.
Exemples : incidence sur la disponibilité, la fiabilité (y c. la ponctualité), l’accessibilité, le confort, la valeur, la sécurité d’approvisionnement, le développement touristique, les externalités environnementales, les externalités liées aux accidents et à la santé.</t>
      </text>
    </comment>
    <comment ref="E29" authorId="9" shapeId="0" xr:uid="{C1583135-1DAA-48E7-A00B-8D6BA510F085}">
      <text>
        <t xml:space="preserve">[Commentaire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Utilisation multifonctionnelle : Utilisation commune de l’infrastructure par différents domaines d’infrastructures, par exemple la pose de câbles à haute tension dans le périmètre des routes nationales ou l’utilisation commune d’un tunnel par les chemins de fer et l’approvisionnement en électricité. </t>
      </text>
    </comment>
    <comment ref="E30" authorId="10" shapeId="0" xr:uid="{999A4609-A74C-43A4-BAFB-EB59F174F36A}">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Taux de couverture des coûts:
indicateur de la performance financière, entrées de revenus par rapport aux coûts d’exploitation total, 
- T = 100 %, l’exploitation atteint le seuil de rentabilité. 
- T &gt; 100 %, l’exploitation fait un profit. 
- T &lt; 100 % l’exploitation est déficitaire.</t>
      </text>
    </comment>
    <comment ref="C33" authorId="11" shapeId="0" xr:uid="{4EF91638-4EB7-4023-9074-1E8B3394B80E}">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Sont considérés à consommation significative d’énergie les projets nécessitant des travaux énergivores (Ex : percement d’un tunnel, terrassement, mouvements de matériaux, travaux spéciaux, etc) ainsi que les infrastructures qui consomment de l’énergie en phase d’exploitation.</t>
      </text>
    </comment>
    <comment ref="E34" authorId="12" shapeId="0" xr:uid="{E48A3BB9-C49D-40D3-A933-35A00FED848B}">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Utilisation efficace des surfaces : minimisation du besoin, utilisation prioritaires des surfaces en friche et en zone industrielle, limitation des emprises sur les surfaces d’assolement (SDA), les prairies et pâturages secs (PPS) et en forêt</t>
      </text>
    </comment>
    <comment ref="C38" authorId="13" shapeId="0" xr:uid="{29C7D0E2-7024-4839-9C07-58B52FAF2960}">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Sont par exemple considérés à l'origine d'émissions significatives les projets d'importance (&gt;5 Mio) et les projets qui requièrent des matériaux à forte émissions CO2 associées (béton, acier).</t>
      </text>
    </comment>
    <comment ref="C39" authorId="14" shapeId="0" xr:uid="{AA703D6D-10EC-4605-9456-C56C3DED145D}">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Albédo : Mesure du pouvoir réfléchissant d'une surface (fraction du rayonnement solaire réfléchi)
Exemples : Augmentation de la taille ou assombrissement d'une surface revêtue, réduction des espaces verts</t>
      </text>
    </comment>
    <comment ref="C40" authorId="15" shapeId="0" xr:uid="{105EA6B0-9C4A-4A35-9D5F-0BFDF2C7D3C9}">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Nuisances environnementales : Chaleur et lumière, polluants atmosphériques et odeurs, bruit et vibrations, rayonnement non ionisant, etc.</t>
      </text>
    </comment>
    <comment ref="C44" authorId="16" shapeId="0" xr:uid="{1ACE5124-12AC-4265-94EC-12F9E3BC298B}">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Sont considérés comme dangers naturels : tremblement de terre, gel, foudre, chaleur, précipitations, ruissellement, crue, avalanche, éboulement et écroulement, lave torrentielle, glissement de terrain, incendie de forêt, vent, radon etc</t>
      </text>
    </comment>
    <comment ref="C45" authorId="17" shapeId="0" xr:uid="{1286B870-FCAA-448B-8C4A-73861BF3BC7B}">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OPAM : Ordonnance sur les accidents majeurs</t>
      </text>
    </comment>
  </commentList>
</comments>
</file>

<file path=xl/sharedStrings.xml><?xml version="1.0" encoding="utf-8"?>
<sst xmlns="http://schemas.openxmlformats.org/spreadsheetml/2006/main" count="323" uniqueCount="217">
  <si>
    <t>G 1.2</t>
  </si>
  <si>
    <t>G 1.3</t>
  </si>
  <si>
    <t>G 2.1</t>
  </si>
  <si>
    <t>G 3.1</t>
  </si>
  <si>
    <t>G 3.2</t>
  </si>
  <si>
    <t>W 1.1</t>
  </si>
  <si>
    <t>W 1.2</t>
  </si>
  <si>
    <t>W 2.1</t>
  </si>
  <si>
    <t>W 2.3</t>
  </si>
  <si>
    <t>W 3.1</t>
  </si>
  <si>
    <t>U 1.1</t>
  </si>
  <si>
    <t>U 1.2</t>
  </si>
  <si>
    <t>U 1.3</t>
  </si>
  <si>
    <t>U 2.2</t>
  </si>
  <si>
    <t>U 2.4</t>
  </si>
  <si>
    <t>U 3.1</t>
  </si>
  <si>
    <t>U 3.2</t>
  </si>
  <si>
    <t>U 1.4</t>
  </si>
  <si>
    <t>U 1.5</t>
  </si>
  <si>
    <t>G 2.4.1</t>
  </si>
  <si>
    <t>G 2.4.4</t>
  </si>
  <si>
    <t>U 2.1.3</t>
  </si>
  <si>
    <t>U 2.3.3</t>
  </si>
  <si>
    <t>Clause de non-responsabilité</t>
  </si>
  <si>
    <t>Développement territorial et zone d'habitat</t>
  </si>
  <si>
    <t>Communication et participation</t>
  </si>
  <si>
    <t>Communauté</t>
  </si>
  <si>
    <t>Santé et sécurité</t>
  </si>
  <si>
    <t>Protection contre les agressions et la criminalité</t>
  </si>
  <si>
    <t>Financement</t>
  </si>
  <si>
    <t>Nature et environnement</t>
  </si>
  <si>
    <t>Prévention des risques</t>
  </si>
  <si>
    <t>Dangers naturels</t>
  </si>
  <si>
    <t>Données de l'objet</t>
  </si>
  <si>
    <t>Projet test</t>
  </si>
  <si>
    <t>années</t>
  </si>
  <si>
    <t>Qualité d’habitat et cohabitation</t>
  </si>
  <si>
    <t>Nom du projet :</t>
  </si>
  <si>
    <t>Nature du projet :</t>
  </si>
  <si>
    <t>Brève description du projet :</t>
  </si>
  <si>
    <t>Maître d'ouvrage :</t>
  </si>
  <si>
    <t>Sites pollués</t>
  </si>
  <si>
    <t>L’utilisation de l’outil Excel appartenant au présent standard ne crée pas de relation contractuelle entre l’utilisateur et l’association Réseau Construction Durable Suisse (NNBS), sise à Zurich. L’utilisation de l’outil relève de la seule responsabilité de l’utilisateur. L’outil ne fournit que des résultats d’évaluation qualitatifs. Ces résultats n’engagent en aucune façon l’association Réseau Construction Durable Suisse (NNBS). Les résultats ne peuvent pas être transposés à d’autres projets. En utilisant l’outil, l’utilisateur renonce à faire valoir toute demande en responsabilité ou toute autre prétention à l’encontre de NNBS.</t>
  </si>
  <si>
    <t>Champs à compléter</t>
  </si>
  <si>
    <t>Evaluation de l'applicabilité et ou de l'impact (=pertinence)</t>
  </si>
  <si>
    <t>Evaluation du potentiel d'action</t>
  </si>
  <si>
    <t>Questions</t>
  </si>
  <si>
    <t>Réponses</t>
  </si>
  <si>
    <t>Le projet compte-t-il beaucoup de parties prenantes ? Est-ce un projet sensible qui requiert une acceptation de la population ?</t>
  </si>
  <si>
    <t>Oui</t>
  </si>
  <si>
    <t xml:space="preserve">Le projet a-t-il une influence sur la génération future (coûts, risques) ? </t>
  </si>
  <si>
    <t>Economie d'exploitation</t>
  </si>
  <si>
    <t>Economie publique</t>
  </si>
  <si>
    <t xml:space="preserve">Des matières premières et de la main-d'œuvre sont-elles disponibles au niveau régional ? </t>
  </si>
  <si>
    <t>Matières premières, énergie et sols</t>
  </si>
  <si>
    <t>Le projet de construction engendre-t-il une consommation importante d'énergie durant la construction ou l'exploitation ?</t>
  </si>
  <si>
    <t>Le projet de construction implique-t-il l'utilisation de surfaces non bâties ou l'utilisation temporaire ou permanente de sols ?</t>
  </si>
  <si>
    <t>Un site pollué est-il présent dans le périmètre du projet de construction ?</t>
  </si>
  <si>
    <t>Le projet nécessite-t-il la fourniture de matériaux ?</t>
  </si>
  <si>
    <t xml:space="preserve">Atteintes environnementales </t>
  </si>
  <si>
    <t>Le projet porte-t-il atteintes à des espèces ou milieux dignes de protection (flore, faune, forêt) ou à des systèmes de liaisons biologiques (corridor de liaison) en phase de chantier ou d'exploitation ?</t>
  </si>
  <si>
    <t>G 2.4.2 et G 2.4.3</t>
  </si>
  <si>
    <t>U 2.1.1 et U 2.1.2</t>
  </si>
  <si>
    <t>U 2.3.1 et U 2.3.2</t>
  </si>
  <si>
    <t>W 2.2.1 et W 2.2.2</t>
  </si>
  <si>
    <t>W 2.2.3 et W 2.2.4</t>
  </si>
  <si>
    <t>L'infrastructure est-elle "critique" et susceptible de faire l'objet de violence volontaire par des tiers ou d'actes criminels ? Les usagers ou le personnel d'exploitation et d'entretien pourraient-ils se sentir en insécurité ?</t>
  </si>
  <si>
    <t>Le projet est-il à l'origine d'une consommation d'eau significative en phase de chantier ou d'exploitation ?</t>
  </si>
  <si>
    <t>Non</t>
  </si>
  <si>
    <t>Potentiel</t>
  </si>
  <si>
    <t>Pertinence</t>
  </si>
  <si>
    <t>Pertinence encore à évaluer</t>
  </si>
  <si>
    <t>Potentiel encore à évaluer</t>
  </si>
  <si>
    <t>Pas de pertinence</t>
  </si>
  <si>
    <t>Easy access</t>
  </si>
  <si>
    <t xml:space="preserve">Résultat de l'outil Easy access </t>
  </si>
  <si>
    <t>Pour être durable, chaque projet doit respecter les critères écologiques et sociaux lors des processus d'achat public et privé.</t>
  </si>
  <si>
    <t>Pour être durable, le rapport coûts-avantages de chaque projet doit être optimisé sur l'ensemble du cycle de vie.</t>
  </si>
  <si>
    <t>Pour être durable, chaque projet doit préserver la santé et la sécurité des intervenants du projet et des personnes impactées par le projet.</t>
  </si>
  <si>
    <t>Pour être durable, chaque projet doit tenir compte des besoins à venir et assurer une flexibilité d'utilisation et une capacité d'adaptation.</t>
  </si>
  <si>
    <t>Pour être durable, chaque projet doit utiliser efficacement et de façon pérenne les infrastructures existantes et l'espace adjacent.</t>
  </si>
  <si>
    <t>Pour être durable, chaque projet doit placer la sobriété au centre des préoccupations.</t>
  </si>
  <si>
    <t>Y a-t-il encore des incertitudes concernant le financement du projet (cycle de vie complet) ?</t>
  </si>
  <si>
    <t>Le projet est-il à l'origine de nuisances environnementales en phase de chantier ou d'exploitation ?</t>
  </si>
  <si>
    <t>L'infrastructure est-elle exposée à des dangers naturels ?</t>
  </si>
  <si>
    <t>L'infrastructure est-elle soumise à l'OPAM ?</t>
  </si>
  <si>
    <r>
      <t>La réalisation ou l'exploitation de l'infrastructure impliquent-elle des émissions de CO</t>
    </r>
    <r>
      <rPr>
        <vertAlign val="subscript"/>
        <sz val="9"/>
        <rFont val="Arial"/>
        <family val="2"/>
      </rPr>
      <t>2</t>
    </r>
    <r>
      <rPr>
        <sz val="9"/>
        <rFont val="Arial"/>
        <family val="2"/>
      </rPr>
      <t xml:space="preserve"> significatives ?</t>
    </r>
  </si>
  <si>
    <t>Note importante : Les feuilles ci-après ont été formatées pour une visualisation ou impression en A3. Il est possible que le fichier ne s'affiche pas correctement à la première ouverture. Dans ce cas-là, veuillez s'il-vous-plaît régler l'affichage en A3 afin d'obtenir une vue correcte.</t>
  </si>
  <si>
    <t>Le projet a-t-il un effet (positif ou négatif) sur les liaisons fonctionnelles (chemins et transports) dans les environs du projet, sur l'espace public ou sur la vue et le panorama des riverains ?</t>
  </si>
  <si>
    <t>L'infrastructure est-elle accessible aux piétons ? Pourrait-elle répondre à un besoin pour les mobilité douces ? Y-a-t 'il des cheminements pour les usagers et les riverains au sein de l'infrastructure ou à ses abords ?</t>
  </si>
  <si>
    <t>Le projet est-il soumis à une étude d'impact sur l'environnement (EIE) ? Une notice (NIE) / un rapport (RIE) et un suivi de réalisation sont-ils prévus ?</t>
  </si>
  <si>
    <t>Chef de projet ou personne de contact du MO :</t>
  </si>
  <si>
    <t>Liste des mandataires et rôle dans le projet :</t>
  </si>
  <si>
    <t>Début et fin du projet (selon planification) :</t>
  </si>
  <si>
    <t>Début et fin des travaux (selon planification) :</t>
  </si>
  <si>
    <t>Montant des honoraires estimatif :</t>
  </si>
  <si>
    <t>Coûts d'investissement estimatif :</t>
  </si>
  <si>
    <t>Remarques / Commentaires</t>
  </si>
  <si>
    <t>Durée d'utilisation prévue (selon convention d'utilisation) :</t>
  </si>
  <si>
    <t>Outil Excel complet</t>
  </si>
  <si>
    <t>Voyez-vous des opportunités pour améliorer l’accès sans obstacles pour les personnes en situation de handicap ? La visibilité et la signalétique des cheminements peuvent-elles encore être améliorées ? Est-il possible d’intégrer davantage la qualité de séjour aux abords de l'ouvrage, par exemple en créant de nouveaux espaces publics ou lieux de rencontre ?</t>
  </si>
  <si>
    <t>L’utilisation commune ou multifonctionnelle de l’infrastructure peut-elle encore être explorée ?</t>
  </si>
  <si>
    <t>Des mesures de réduction des émissions en phase de réalisation et d’exploitation peuvent-elles être envisagées ?</t>
  </si>
  <si>
    <t>La consommation d’eau peut-elle encore être réduite, ou le choix de l’approvisionnement en eau et de sa qualité pourrait-il mieux correspondre à l’utilisation prévue ?</t>
  </si>
  <si>
    <t>Des mesures supplémentaires pour maintenir, reconstituer et entretenir les éléments naturels et paysagers peuvent-elles être définies ?</t>
  </si>
  <si>
    <t>Le financement sur l’ensemble du cycle de vie peut-il être renforcé ? Le taux de couverture des coûts peut-il encore être optimisé ? Le financement des scénarios d’urgence reste-t-il à consolider ?</t>
  </si>
  <si>
    <t>La gestion des risques peut-elle être renforcée pour mieux réduire la vulnérabilité y.c. mesures préventives ? Est-il possible de définir des mesures organisationnelles ou conceptuelles supplémentaires pour renforcer le sentiment de sécurité ?</t>
  </si>
  <si>
    <t>Les lois et directives relatives à la sécurité et à la santé au travail peuvent-elles être appliquées de manière plus stricte et vérifiable (recherche de substances nocives, choix des produits et procédés de construction, etc) ? Le projet peut-il encore être optimisé en termes de robustesse et de résilience (meilleure fiabilité) ou des scénarios d’urgence supplémentaires pourraient-ils être définis ?</t>
  </si>
  <si>
    <t>Des critères écologiques et sociaux peuvent-il être intégrés dans les processus d’achat (service et construction) ? Ex : Spécifications techniques, critères d'adjudication et/ou de qualification, certifications de durabilité, etc.</t>
  </si>
  <si>
    <t>Peut-on encore améliorer la répartition équitable des risques, des coûts et de l'utilité du projet entre les générations actuelles et futures ? Des règles supplémentaires peuvent-elles être définies pour une répartition plus équitable des incertitudes et des risques au sein du projet ?</t>
  </si>
  <si>
    <t>Le projet peut-il encore être optimisé pour mieux tenir compte des éléments à protéger et minimiser davantage les atteintes ?</t>
  </si>
  <si>
    <t>Le projet peut-il encore être optimisé pour davantage conserver ou favoriser la qualité de vie ?</t>
  </si>
  <si>
    <t>Y a-t-il encore du potentiel pour mieux définir ou renforcer la participation au projet ? Les acteurs concernés par le projet peuvent-ils être davantage informés ou impliqués ? Leurs besoins pourraient-ils être mieux collectés ? Reste-t-il des actions possibles pour améliorer la communication externe et interne ?</t>
  </si>
  <si>
    <t>Le projet peut-il d'avantage intégrer le principe de sobriété ?</t>
  </si>
  <si>
    <t>Les coûts du projet de construction peuvent-ils davantage être optimisés sur toute sa durée de vie ? Les risques susceptibles d’engendrer des coûts peuvent-ils être réduits ?</t>
  </si>
  <si>
    <t>La flexibilité de l’infrastructure peut-elle être améliorée pour répondre à d’éventuels changements d’utilisation ou à de nouvelles exigences ? La simplicité de l’entretien (p. ex. interchangeabilité des éléments de construction) et du démantèlement peut-elle être davantage prise en compte lors de la planification ?</t>
  </si>
  <si>
    <t>Le projet peut-il être optimisé sur le plan de l’économie publique ? Les synergies possibles avec d’autres projets peuvent-elles être d'avantage identifiées et exploitées ?</t>
  </si>
  <si>
    <t>Une plus grande prise en compte des matières premières et de la main-d'œuvre disponibles au niveau régional reste-elle possible ?</t>
  </si>
  <si>
    <t>La contribution du projet à l'amélioration de l'attractivité de la région peut-elle être renforcée ? Les restrictions d’accès peuvent-elles encore être minimisées ?</t>
  </si>
  <si>
    <t>Une réduction de la consommation énergétique et un approvisionnement ou une production d’énergie renouvelable sur le site sont-ils envisageables ? Un suivi de la consommation d’énergie pendant la construction, l’exploitation et l’entretien de l’infrastructure peut-il être envisagé ?</t>
  </si>
  <si>
    <t>Une utilisation plus efficace des surfaces est-elle possible ? Des mesures pour minimiser les dommages aux sols lors de leur utilisation peuvent-elles être envisagées ?</t>
  </si>
  <si>
    <t>Reste-t-il des investigations prescrites par la législation à réaliser ? En cas d’intervention sur un site pollué, des mesures supplémentaires pour éviter les atteintes nuisibles ou incommodantes peuvent-elles être envisagées ?</t>
  </si>
  <si>
    <t>La revalorisation des matériaux au sein du projet ou au niveau régional peut-elle être davantage encouragée (Ex. plan de réduction et de valorisation des déchets) ?</t>
  </si>
  <si>
    <t>Le projet de construction peut-il être optimisé pour minimiser davantage l’utilisation de ressources nouvelles ? L’utilisation de matériaux locaux ou à faible charge écologique peut-elle être étudiée ? La séparabilité et la recyclabilité des matériaux de l’ouvrage projeté peuvent-elles encore être analysées ?</t>
  </si>
  <si>
    <t>Les accidents majeurs doivent-ils encore être analysés ? Les mesures basées sur les exigences de l’OPAM peuvent-elles être renforcées ?</t>
  </si>
  <si>
    <t>Les risques peuvent-ils être analysés plus en détail, et un concept de gestion des risques y.c. mesures de prévention et de protection peut-il être défini ?</t>
  </si>
  <si>
    <t>Partiellement ou encore à évaluer</t>
  </si>
  <si>
    <t>Le projet aura-t-il un effet sur l'attractivité de la région ou est-il à l'origine de restrictions d'accès en phase chantier ou exploitation ?</t>
  </si>
  <si>
    <t>Des éléments paysagers, patrimoniaux ou culturels à protéger se trouvent-ils dans les environs du projet ?</t>
  </si>
  <si>
    <t>Le projet a-t-il un effet négatif sur la qualité des eaux superficielles et souterraines (composition chimique) ou sur le cycle hydrologique naturel (P. ex. revêtement imperméable limitant l'infiltration) en phase de chantier ou d'exploitation ?</t>
  </si>
  <si>
    <t>Des mesures supplémentaires pour protéger les eaux superficielles et souterraines, ainsi que pour minimiser les atteintes identifiées (milieu naturel, débit, continuité), peuvent-elles être déterminées ? Existe-t-il un potentiel d'infiltration des eaux ?</t>
  </si>
  <si>
    <t>Le projet peut-il contribuer davantage à la lutte contre les îlots de chaleur (par exemple, en augmentant la réflectivité des surfaces grâce à la végétalisation ou à l’utilisation de matériaux clairs ou en favorisant l'infiltration) ?</t>
  </si>
  <si>
    <t>Des mesures supplémentaires pour minimiser les atteintes identifiées peuvent-elles être étudiées ?</t>
  </si>
  <si>
    <t>L'infrastructure contribue-t-elle à une diminution de la réflectivité (albédo) ou une imperméabilisation du sol dans une zone urbanisée augmentant ainsi le risque d'effet d'îlot de chaleur ?</t>
  </si>
  <si>
    <t>Le projet présente-il des avantages ou des coûts externes sur le plan de l'économie publique ?</t>
  </si>
  <si>
    <t>Se référer à l'étude d'impact</t>
  </si>
  <si>
    <t>Modification / Adaptation</t>
  </si>
  <si>
    <t>Nouvelle construction / remplacement</t>
  </si>
  <si>
    <t>Entretien</t>
  </si>
  <si>
    <t>Exploitation</t>
  </si>
  <si>
    <t>Localisation :</t>
  </si>
  <si>
    <t>Informations sur l'objet</t>
  </si>
  <si>
    <t>Mandataire</t>
  </si>
  <si>
    <t>Rôle</t>
  </si>
  <si>
    <t>Réseau / segment</t>
  </si>
  <si>
    <t>Nœud</t>
  </si>
  <si>
    <t>Type :</t>
  </si>
  <si>
    <t>Mobilité / transports</t>
  </si>
  <si>
    <t>Énergie</t>
  </si>
  <si>
    <t>Eau</t>
  </si>
  <si>
    <t>Communication</t>
  </si>
  <si>
    <t>Domaines / thèmes :</t>
  </si>
  <si>
    <t>Suivi des évaluations SNBS Infrastructure</t>
  </si>
  <si>
    <t>Phase SIA</t>
  </si>
  <si>
    <t>Auteur.e</t>
  </si>
  <si>
    <t>Date / version</t>
  </si>
  <si>
    <t>Phase SIA au début de l'évaluation SNBS du projet :</t>
  </si>
  <si>
    <r>
      <rPr>
        <b/>
        <u/>
        <sz val="10"/>
        <color theme="1"/>
        <rFont val="Arial Narrow"/>
        <family val="2"/>
      </rPr>
      <t>Structure du document</t>
    </r>
    <r>
      <rPr>
        <sz val="10"/>
        <color theme="1"/>
        <rFont val="Arial Narrow"/>
        <family val="2"/>
      </rPr>
      <t xml:space="preserve">
Les feuilles ci-après contiennent :
- une description générale du projet évalué : « Données de l’objet »
- un catalogue de questions permettant de filtrer les critères pertinents et présentant un potentiel, qui constitue le cœur de l’outil : « Easy Access ».
- une représentation graphique de la pertinence et du potentiel des critères, compilée selon les informations renseignées par l’utilisateur : « Résultat ».</t>
    </r>
  </si>
  <si>
    <t>Autres cas de figure (pertinence ou potentiel encore à évaluer)</t>
  </si>
  <si>
    <t>de la pertinence et/ou du potentiel d'action</t>
  </si>
  <si>
    <t>Commentaire / Justification</t>
  </si>
  <si>
    <t>Thématique avec potentiel d'action</t>
  </si>
  <si>
    <t>Thématique non pertinente ou sans potentiel d'action</t>
  </si>
  <si>
    <t>Légende du formatage</t>
  </si>
  <si>
    <r>
      <t xml:space="preserve">Résultat
</t>
    </r>
    <r>
      <rPr>
        <i/>
        <sz val="11"/>
        <rFont val="Arial"/>
        <family val="2"/>
      </rPr>
      <t>Légende du formatage :</t>
    </r>
  </si>
  <si>
    <r>
      <rPr>
        <b/>
        <u/>
        <sz val="10"/>
        <rFont val="Arial Narrow"/>
        <family val="2"/>
      </rPr>
      <t>Mode d'emploi de l'outil</t>
    </r>
    <r>
      <rPr>
        <sz val="10"/>
        <rFont val="Arial Narrow"/>
        <family val="2"/>
      </rPr>
      <t xml:space="preserve">
L'utilisation de l'outil consiste à répondre aux questions figurant dans l'onglet Easy Access. Ces questions sont formulées en lien avec les critères du standard SNBS Infrastructure, qui constituent les lignes du tableau. Elles sont structurées en deux colonnes.
Pour chaque thématique, une première question permet de déterminer l'applicabilité et l'impact (c'est-à-dire la pertinence) de la thématique traitée (</t>
    </r>
    <r>
      <rPr>
        <sz val="10"/>
        <color rgb="FF0070C0"/>
        <rFont val="Arial Narrow"/>
        <family val="2"/>
      </rPr>
      <t>colonne bleue</t>
    </r>
    <r>
      <rPr>
        <sz val="10"/>
        <rFont val="Arial Narrow"/>
        <family val="2"/>
      </rPr>
      <t>). Si la thématique est jugée pertinente ou potentiellement pertinente, une seconde question s'affiche, visant à évaluer le potentiel d'action (</t>
    </r>
    <r>
      <rPr>
        <sz val="10"/>
        <color rgb="FF00B050"/>
        <rFont val="Arial Narrow"/>
        <family val="2"/>
      </rPr>
      <t>colonne verte</t>
    </r>
    <r>
      <rPr>
        <sz val="10"/>
        <rFont val="Arial Narrow"/>
        <family val="2"/>
      </rPr>
      <t>).Un champs "Commentaire / Justification" est à disposition pour justifier des réponses et tracer les réflexions.
Remarques :
- En fonction des réponses fournies, certaines questions peuvent apparaître (voir explication ci-dessus) ou disparaître. Par exemple, dans le domaine environnemental, une question préalable peut, dans certains cas, réduire de moitié le nombre de questions affichées.
- Certaines cellules contiennent des commentaires fournissant des informations supplémentaires sur les notions et termes complexes.
- Pour les questions multiples, si au moins une des réponses est "oui", la réponse à saisir sera également "oui".</t>
    </r>
  </si>
  <si>
    <t>Texte noir gras et fond coloré</t>
  </si>
  <si>
    <t>Texte gris et fond blanc</t>
  </si>
  <si>
    <t>Texte noir et fond coloré</t>
  </si>
  <si>
    <t>Thématique avec potentiel d'action :</t>
  </si>
  <si>
    <t>Thématique non pertinente ou sans potentiel d'action :</t>
  </si>
  <si>
    <t>Autres cas de figure (pertinence ou potentiel encore à évaluer) :</t>
  </si>
  <si>
    <r>
      <rPr>
        <b/>
        <u/>
        <sz val="10"/>
        <color theme="1"/>
        <rFont val="Arial Narrow"/>
        <family val="2"/>
      </rPr>
      <t>Résultats</t>
    </r>
    <r>
      <rPr>
        <sz val="10"/>
        <color theme="1"/>
        <rFont val="Arial Narrow"/>
        <family val="2"/>
      </rPr>
      <t xml:space="preserve">
Les réponses fournies par l'utilisateur ou l'utilisatrice sont compilées dans le dernier onglet sous forme graphique. Le code couleur est appliqué : </t>
    </r>
    <r>
      <rPr>
        <sz val="10"/>
        <color rgb="FF0070C0"/>
        <rFont val="Arial Narrow"/>
        <family val="2"/>
      </rPr>
      <t>bleu pour la pertinence</t>
    </r>
    <r>
      <rPr>
        <sz val="10"/>
        <color theme="1"/>
        <rFont val="Arial Narrow"/>
        <family val="2"/>
      </rPr>
      <t xml:space="preserve"> et </t>
    </r>
    <r>
      <rPr>
        <sz val="10"/>
        <color rgb="FF00B050"/>
        <rFont val="Arial Narrow"/>
        <family val="2"/>
      </rPr>
      <t>vert pour le potentiel d'action</t>
    </r>
    <r>
      <rPr>
        <sz val="10"/>
        <color theme="1"/>
        <rFont val="Arial Narrow"/>
        <family val="2"/>
      </rPr>
      <t>. Les titres des critères sont formatés pour faciliter l'identification des thématiques nécessitant encore une évaluation ou qui présentent un potentiel d'action. Cf ci-dessous :</t>
    </r>
  </si>
  <si>
    <r>
      <t>CHF</t>
    </r>
    <r>
      <rPr>
        <sz val="8"/>
        <color theme="1"/>
        <rFont val="Arial Narrow"/>
        <family val="2"/>
      </rPr>
      <t xml:space="preserve"> (hors TVA)</t>
    </r>
  </si>
  <si>
    <r>
      <t xml:space="preserve">NB : Cette question doit être complétée </t>
    </r>
    <r>
      <rPr>
        <u/>
        <sz val="9"/>
        <color rgb="FFFF0000"/>
        <rFont val="Arial"/>
        <family val="2"/>
      </rPr>
      <t>avant</t>
    </r>
    <r>
      <rPr>
        <sz val="9"/>
        <color rgb="FFFF0000"/>
        <rFont val="Arial"/>
        <family val="2"/>
      </rPr>
      <t xml:space="preserve"> de répondre aux questions ci-dessous. </t>
    </r>
  </si>
  <si>
    <t>Infrastructure de protection</t>
  </si>
  <si>
    <t>Accessibilité et qualité de séjour</t>
  </si>
  <si>
    <r>
      <t xml:space="preserve">Sobriété, équité et achats
</t>
    </r>
    <r>
      <rPr>
        <b/>
        <sz val="8"/>
        <rFont val="Arial"/>
        <family val="2"/>
      </rPr>
      <t>Indicateurs: Équité sociale et intergénérationnelle / Équité au sein du projet</t>
    </r>
  </si>
  <si>
    <r>
      <t xml:space="preserve">Sobriété, équité et achats
</t>
    </r>
    <r>
      <rPr>
        <b/>
        <sz val="8"/>
        <rFont val="Arial"/>
        <family val="2"/>
      </rPr>
      <t>Indicateur: Sobriété et services de base</t>
    </r>
  </si>
  <si>
    <r>
      <t xml:space="preserve">Sobriété, équité et achats
</t>
    </r>
    <r>
      <rPr>
        <b/>
        <sz val="8"/>
        <rFont val="Arial"/>
        <family val="2"/>
      </rPr>
      <t>Indicateur: Achats durables</t>
    </r>
  </si>
  <si>
    <t>Sécurité et résilience</t>
  </si>
  <si>
    <t>Efficience du cycle de vie</t>
  </si>
  <si>
    <t>Capacité d’adaptation, démontabilité et réemploi</t>
  </si>
  <si>
    <t>Coûts et avantages externes</t>
  </si>
  <si>
    <r>
      <t xml:space="preserve">Valeur ajoutée régionale
</t>
    </r>
    <r>
      <rPr>
        <b/>
        <sz val="8"/>
        <rFont val="Arial"/>
        <family val="2"/>
      </rPr>
      <t xml:space="preserve">Indicateurs: Provenance des matériaux / Ressources en personnel </t>
    </r>
  </si>
  <si>
    <r>
      <t xml:space="preserve">Valeur ajoutée régionale
</t>
    </r>
    <r>
      <rPr>
        <b/>
        <sz val="8"/>
        <rFont val="Arial"/>
        <family val="2"/>
      </rPr>
      <t>Indicateurs: Attractivité de la région / Restrictions d'accès</t>
    </r>
  </si>
  <si>
    <t>Valorisation de l'existant et multifonctionnalité</t>
  </si>
  <si>
    <t>Financement durable</t>
  </si>
  <si>
    <t>Gestion du sol et des surfaces</t>
  </si>
  <si>
    <t>Gestion des déchets et matériaux produits par le chantier</t>
  </si>
  <si>
    <t>Matériaux et ressources</t>
  </si>
  <si>
    <r>
      <t xml:space="preserve">Climat 
</t>
    </r>
    <r>
      <rPr>
        <b/>
        <sz val="8"/>
        <rFont val="Arial"/>
        <family val="2"/>
      </rPr>
      <t>Indicateurs: Emissions de gaz à effet de serre / Compensation carbone</t>
    </r>
  </si>
  <si>
    <r>
      <t xml:space="preserve">Climat 
</t>
    </r>
    <r>
      <rPr>
        <b/>
        <sz val="8"/>
        <rFont val="Arial"/>
        <family val="2"/>
      </rPr>
      <t>Indicateur: Microclimat</t>
    </r>
  </si>
  <si>
    <r>
      <t xml:space="preserve">Eaux 
</t>
    </r>
    <r>
      <rPr>
        <b/>
        <sz val="8"/>
        <rFont val="Arial"/>
        <family val="2"/>
      </rPr>
      <t>Indicateurs: Qualité des eaux / Cycle hydrologique</t>
    </r>
  </si>
  <si>
    <r>
      <t xml:space="preserve">Eaux 
</t>
    </r>
    <r>
      <rPr>
        <b/>
        <sz val="8"/>
        <rFont val="Arial"/>
        <family val="2"/>
      </rPr>
      <t>Indicateur: Besoins en eau</t>
    </r>
  </si>
  <si>
    <t>Habitats et biodiversité</t>
  </si>
  <si>
    <t>Accidents majeurs et marchandises dangereuses</t>
  </si>
  <si>
    <t>Sobriété, équité et achats
Indicateurs: Équité sociale et intergénérationnelle / Équité au sein du projet</t>
  </si>
  <si>
    <t>Sobriété, équité et achats
Indicateur: Achats durables</t>
  </si>
  <si>
    <t xml:space="preserve">Valeur ajoutée régionale
Indicateurs: Provenance des matériaux / Ressources en personnel </t>
  </si>
  <si>
    <t>Valeur ajoutée régionale
Indicateurs: Attractivité de la région / Restrictions d'accès</t>
  </si>
  <si>
    <t>Climat 
Indicateurs: Emissions de gaz à effet de serre / Compensation carbone</t>
  </si>
  <si>
    <t>Eaux
Indicateur: Besoins en eau</t>
  </si>
  <si>
    <t>Climat 
Indicateur: Microclimat</t>
  </si>
  <si>
    <t>Eaux 
Indicateurs: Qualité des eaux / Cycle hydrologique</t>
  </si>
  <si>
    <t>Easy Access</t>
  </si>
  <si>
    <r>
      <rPr>
        <b/>
        <u/>
        <sz val="11"/>
        <rFont val="Arial Narrow"/>
        <family val="2"/>
      </rPr>
      <t>Easy Access - Instructions</t>
    </r>
    <r>
      <rPr>
        <sz val="10"/>
        <rFont val="Arial Narrow"/>
        <family val="2"/>
      </rPr>
      <t xml:space="preserve">
Cet outil Excel est basé sur le SNBS Infrastructure v1.1, notamment sur les objectifs et les descriptions mentionnées dans les fiches-indicateurs du Descriptif des critères.
</t>
    </r>
    <r>
      <rPr>
        <b/>
        <sz val="10"/>
        <rFont val="Arial Narrow"/>
        <family val="2"/>
      </rPr>
      <t>Il vise à faciliter l'entrée dans le standard et rendre possible son utilisation pour les projets de petite à moyenne envergur</t>
    </r>
    <r>
      <rPr>
        <sz val="10"/>
        <rFont val="Arial Narrow"/>
        <family val="2"/>
      </rPr>
      <t xml:space="preserve">e, qui ne peuvent pas bénéficier d'une évaluation complète ou comme première étape pour les projets qui pourront ensuite être soumis à une évaluation approfondie grâce à l'outil d'évaluation complet.
</t>
    </r>
    <r>
      <rPr>
        <b/>
        <sz val="10"/>
        <rFont val="Arial Narrow"/>
        <family val="2"/>
      </rPr>
      <t>Easy Access</t>
    </r>
    <r>
      <rPr>
        <sz val="10"/>
        <rFont val="Arial Narrow"/>
        <family val="2"/>
      </rPr>
      <t xml:space="preserve"> ne fournit pas une évaluation du projet mais </t>
    </r>
    <r>
      <rPr>
        <b/>
        <sz val="10"/>
        <rFont val="Arial Narrow"/>
        <family val="2"/>
      </rPr>
      <t>aide à cibler les critères auxquels une attention particulière doit être accordée et ceux qui présentent un potentiel en matière de développement durable</t>
    </r>
    <r>
      <rPr>
        <sz val="10"/>
        <rFont val="Arial Narrow"/>
        <family val="2"/>
      </rPr>
      <t>. Il peut être utilisé à n'importe quelle phase de projet.
La consultation des fiches-indicateurs n'est pas nécessaire pour utiliser Easy Access mais elle peut s'avérer utile après l'obtention des résultats, dans le cadre de la définition d'optimisations.</t>
    </r>
  </si>
  <si>
    <t>Le projet est-il à l'origine de quantités significatives de matériaux de déblai et d'excavation, de démolition et de déconstruction (déchets) ?</t>
  </si>
  <si>
    <t>G 1.1.1</t>
  </si>
  <si>
    <r>
      <t xml:space="preserve">Aménagement du territoire, paysages, culture et patrimoine
</t>
    </r>
    <r>
      <rPr>
        <b/>
        <sz val="8"/>
        <rFont val="Arial"/>
        <family val="2"/>
      </rPr>
      <t>Indicateur Aménagement du territoire</t>
    </r>
  </si>
  <si>
    <t>G 1.1.2</t>
  </si>
  <si>
    <t>L'intégration fonctionnelle du projet dans les infrastructures existantes et futures peut-elle encore être améliorée ? Le projet pourrait-il être mieux coordonné avec les différents plans d'aménagement du territoire ?</t>
  </si>
  <si>
    <t>Sobriété, équité et achats
Indicateur: Sobriété et services de base</t>
  </si>
  <si>
    <t>Aménagement du territoire, paysages, culture et patrimoine
Indicateur : Aménagement du territoire</t>
  </si>
  <si>
    <t>Aménagement du territoire, paysages, culture et patrimoine
Indicateur : Paysage, culture et patrimoine</t>
  </si>
  <si>
    <r>
      <t xml:space="preserve">Aménagement du territoire, paysages, culture et patrimoine
</t>
    </r>
    <r>
      <rPr>
        <b/>
        <sz val="8"/>
        <rFont val="Arial"/>
        <family val="2"/>
      </rPr>
      <t>Indicateur Paysage, culture et patrimoine</t>
    </r>
  </si>
  <si>
    <t>Pour être durable, chaque projet doit être coordonné avec l'aménagement du territoire.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</si>
</sst>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0" x14ac:knownFonts="1">
    <font>
      <sz val="11"/>
      <color theme="1"/>
      <name val="Calibri"/>
      <family val="2"/>
      <scheme val="minor"/>
    </font>
    <font>
      <u/>
      <sz val="9"/>
      <color theme="10"/>
      <name val="Arial"/>
      <family val="2"/>
    </font>
    <font>
      <sz val="9"/>
      <color theme="1"/>
      <name val="Arial Narrow"/>
      <family val="2"/>
    </font>
    <font>
      <b/>
      <sz val="12"/>
      <color theme="1"/>
      <name val="Arial Narrow"/>
      <family val="2"/>
    </font>
    <font>
      <sz val="10"/>
      <color theme="1"/>
      <name val="Arial Narrow"/>
      <family val="2"/>
    </font>
    <font>
      <b/>
      <sz val="10"/>
      <color theme="1"/>
      <name val="Arial Narrow"/>
      <family val="2"/>
    </font>
    <font>
      <b/>
      <sz val="9"/>
      <color theme="1"/>
      <name val="Arial Narrow"/>
      <family val="2"/>
    </font>
    <font>
      <u/>
      <sz val="11"/>
      <color theme="11"/>
      <name val="Calibri"/>
      <family val="2"/>
      <scheme val="minor"/>
    </font>
    <font>
      <sz val="11"/>
      <color theme="1"/>
      <name val="Arial Narrow"/>
      <family val="2"/>
    </font>
    <font>
      <sz val="8"/>
      <color theme="1"/>
      <name val="Arial Narrow"/>
      <family val="2"/>
    </font>
    <font>
      <b/>
      <u/>
      <sz val="11"/>
      <color theme="1"/>
      <name val="Arial Narrow"/>
      <family val="2"/>
    </font>
    <font>
      <sz val="8"/>
      <name val="Calibri"/>
      <family val="2"/>
      <scheme val="minor"/>
    </font>
    <font>
      <b/>
      <sz val="10"/>
      <color theme="4" tint="-0.249977111117893"/>
      <name val="Arial Narrow"/>
      <family val="2"/>
    </font>
    <font>
      <sz val="10"/>
      <color theme="4" tint="-0.249977111117893"/>
      <name val="Arial Narrow"/>
      <family val="2"/>
    </font>
    <font>
      <sz val="11"/>
      <color theme="1"/>
      <name val="Arial"/>
      <family val="2"/>
    </font>
    <font>
      <b/>
      <sz val="11"/>
      <color theme="1"/>
      <name val="Arial"/>
      <family val="2"/>
    </font>
    <font>
      <sz val="9"/>
      <color theme="1"/>
      <name val="Arial"/>
      <family val="2"/>
    </font>
    <font>
      <i/>
      <sz val="9"/>
      <name val="Arial"/>
      <family val="2"/>
    </font>
    <font>
      <b/>
      <sz val="9"/>
      <name val="Arial"/>
      <family val="2"/>
    </font>
    <font>
      <sz val="9"/>
      <name val="Arial"/>
      <family val="2"/>
    </font>
    <font>
      <sz val="9"/>
      <color theme="0"/>
      <name val="Arial"/>
      <family val="2"/>
    </font>
    <font>
      <b/>
      <sz val="8"/>
      <name val="Arial"/>
      <family val="2"/>
    </font>
    <font>
      <sz val="9"/>
      <color rgb="FFFF0000"/>
      <name val="Arial"/>
      <family val="2"/>
    </font>
    <font>
      <b/>
      <sz val="8"/>
      <name val="Arial Narrow"/>
      <family val="2"/>
    </font>
    <font>
      <vertAlign val="subscript"/>
      <sz val="9"/>
      <name val="Arial"/>
      <family val="2"/>
    </font>
    <font>
      <sz val="11"/>
      <color theme="0"/>
      <name val="Arial"/>
      <family val="2"/>
    </font>
    <font>
      <i/>
      <sz val="11"/>
      <color theme="0"/>
      <name val="Arial"/>
      <family val="2"/>
    </font>
    <font>
      <b/>
      <sz val="11"/>
      <color theme="0"/>
      <name val="Arial"/>
      <family val="2"/>
    </font>
    <font>
      <b/>
      <sz val="20"/>
      <color theme="1"/>
      <name val="Arial Narrow"/>
      <family val="2"/>
    </font>
    <font>
      <sz val="10"/>
      <name val="Arial Narrow"/>
      <family val="2"/>
    </font>
    <font>
      <i/>
      <sz val="9"/>
      <color theme="0"/>
      <name val="Arial"/>
      <family val="2"/>
    </font>
    <font>
      <sz val="11"/>
      <color theme="0"/>
      <name val="Arial Narrow"/>
      <family val="2"/>
    </font>
    <font>
      <sz val="10"/>
      <color theme="0"/>
      <name val="Arial Narrow"/>
      <family val="2"/>
    </font>
    <font>
      <b/>
      <sz val="11"/>
      <color rgb="FFFF0000"/>
      <name val="Arial"/>
      <family val="2"/>
    </font>
    <font>
      <sz val="9"/>
      <color theme="0" tint="-0.499984740745262"/>
      <name val="Arial"/>
      <family val="2"/>
    </font>
    <font>
      <b/>
      <u/>
      <sz val="10"/>
      <color theme="1"/>
      <name val="Arial Narrow"/>
      <family val="2"/>
    </font>
    <font>
      <b/>
      <u/>
      <sz val="11"/>
      <name val="Arial Narrow"/>
      <family val="2"/>
    </font>
    <font>
      <b/>
      <sz val="10"/>
      <name val="Arial Narrow"/>
      <family val="2"/>
    </font>
    <font>
      <b/>
      <u/>
      <sz val="10"/>
      <name val="Arial Narrow"/>
      <family val="2"/>
    </font>
    <font>
      <b/>
      <sz val="11"/>
      <name val="Arial"/>
      <family val="2"/>
    </font>
    <font>
      <i/>
      <sz val="11"/>
      <name val="Arial"/>
      <family val="2"/>
    </font>
    <font>
      <i/>
      <sz val="10"/>
      <name val="Arial"/>
      <family val="2"/>
    </font>
    <font>
      <b/>
      <sz val="9"/>
      <name val="Arial Narrow"/>
      <family val="2"/>
    </font>
    <font>
      <sz val="9"/>
      <color theme="0" tint="-0.499984740745262"/>
      <name val="Arial Narrow"/>
      <family val="2"/>
    </font>
    <font>
      <sz val="9"/>
      <name val="Arial Narrow"/>
      <family val="2"/>
    </font>
    <font>
      <sz val="10"/>
      <color rgb="FF0070C0"/>
      <name val="Arial Narrow"/>
      <family val="2"/>
    </font>
    <font>
      <sz val="10"/>
      <color rgb="FF00B050"/>
      <name val="Arial Narrow"/>
      <family val="2"/>
    </font>
    <font>
      <u/>
      <sz val="9"/>
      <color rgb="FFFF0000"/>
      <name val="Arial"/>
      <family val="2"/>
    </font>
    <font>
      <sz val="7.8"/>
      <color theme="1"/>
      <name val="Arial Narrow"/>
      <family val="2"/>
    </font>
    <font>
      <sz val="11"/>
      <name val="Arial"/>
      <family val="2"/>
    </font>
  </fonts>
  <fills count="14">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8696B"/>
        <bgColor indexed="64"/>
      </patternFill>
    </fill>
    <fill>
      <patternFill patternType="solid">
        <fgColor rgb="FFFFFFCC"/>
        <bgColor indexed="64"/>
      </patternFill>
    </fill>
    <fill>
      <patternFill patternType="solid">
        <fgColor rgb="FF81DEFF"/>
        <bgColor indexed="64"/>
      </patternFill>
    </fill>
    <fill>
      <patternFill patternType="solid">
        <fgColor rgb="FF92D050"/>
        <bgColor indexed="64"/>
      </patternFill>
    </fill>
    <fill>
      <patternFill patternType="solid">
        <fgColor rgb="FFCEEAB0"/>
        <bgColor indexed="64"/>
      </patternFill>
    </fill>
    <fill>
      <patternFill patternType="solid">
        <fgColor rgb="FFC9F1FF"/>
        <bgColor indexed="64"/>
      </patternFill>
    </fill>
    <fill>
      <patternFill patternType="solid">
        <fgColor rgb="FFFBABAD"/>
        <bgColor indexed="64"/>
      </patternFill>
    </fill>
    <fill>
      <patternFill patternType="solid">
        <fgColor theme="1"/>
        <bgColor indexed="64"/>
      </patternFill>
    </fill>
    <fill>
      <patternFill patternType="solid">
        <fgColor rgb="FF0070C0"/>
        <bgColor indexed="64"/>
      </patternFill>
    </fill>
    <fill>
      <patternFill patternType="solid">
        <fgColor rgb="FF00B050"/>
        <bgColor indexed="64"/>
      </patternFill>
    </fill>
  </fills>
  <borders count="40">
    <border>
      <left/>
      <right/>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hair">
        <color indexed="64"/>
      </left>
      <right style="thin">
        <color indexed="64"/>
      </right>
      <top/>
      <bottom style="hair">
        <color indexed="64"/>
      </bottom>
      <diagonal/>
    </border>
    <border>
      <left style="hair">
        <color indexed="64"/>
      </left>
      <right style="thin">
        <color indexed="64"/>
      </right>
      <top/>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hair">
        <color indexed="64"/>
      </left>
      <right style="thin">
        <color indexed="64"/>
      </right>
      <top style="thin">
        <color indexed="64"/>
      </top>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hair">
        <color indexed="64"/>
      </left>
      <right style="thin">
        <color indexed="64"/>
      </right>
      <top/>
      <bottom style="thin">
        <color indexed="64"/>
      </bottom>
      <diagonal/>
    </border>
    <border>
      <left style="hair">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s>
  <cellStyleXfs count="3">
    <xf numFmtId="0" fontId="0" fillId="0" borderId="0"/>
    <xf numFmtId="0" fontId="1" fillId="0" borderId="0" applyNumberFormat="0" applyFill="0" applyBorder="0" applyAlignment="0" applyProtection="0"/>
    <xf numFmtId="0" fontId="7" fillId="0" borderId="0" applyNumberFormat="0" applyFill="0" applyBorder="0" applyAlignment="0" applyProtection="0"/>
  </cellStyleXfs>
  <cellXfs count="303">
    <xf numFmtId="0" fontId="0" fillId="0" borderId="0" xfId="0"/>
    <xf numFmtId="0" fontId="4" fillId="0" borderId="0" xfId="0" applyFont="1" applyAlignment="1">
      <alignment vertical="center" wrapText="1"/>
    </xf>
    <xf numFmtId="0" fontId="2" fillId="0" borderId="0" xfId="0" applyFont="1" applyAlignment="1">
      <alignment vertical="center" wrapText="1"/>
    </xf>
    <xf numFmtId="0" fontId="0" fillId="0" borderId="0" xfId="0" applyAlignment="1">
      <alignment wrapText="1"/>
    </xf>
    <xf numFmtId="0" fontId="8" fillId="0" borderId="0" xfId="0" applyFont="1"/>
    <xf numFmtId="0" fontId="8" fillId="0" borderId="0" xfId="0" applyFont="1" applyAlignment="1">
      <alignment vertical="center"/>
    </xf>
    <xf numFmtId="0" fontId="10" fillId="0" borderId="0" xfId="0" applyFont="1"/>
    <xf numFmtId="0" fontId="8" fillId="0" borderId="0" xfId="0" applyFont="1" applyAlignment="1">
      <alignment vertical="center" wrapText="1"/>
    </xf>
    <xf numFmtId="0" fontId="3" fillId="0" borderId="0" xfId="0" applyFont="1" applyAlignment="1">
      <alignment vertical="center"/>
    </xf>
    <xf numFmtId="0" fontId="6" fillId="0" borderId="0" xfId="0" applyFont="1" applyAlignment="1">
      <alignment vertical="center"/>
    </xf>
    <xf numFmtId="0" fontId="19" fillId="0" borderId="20" xfId="0" applyFont="1" applyBorder="1" applyAlignment="1" applyProtection="1">
      <alignment vertical="center" wrapText="1"/>
      <protection locked="0"/>
    </xf>
    <xf numFmtId="0" fontId="19" fillId="5" borderId="21" xfId="0" applyFont="1" applyFill="1" applyBorder="1" applyAlignment="1" applyProtection="1">
      <alignment horizontal="center" vertical="center" wrapText="1"/>
      <protection locked="0"/>
    </xf>
    <xf numFmtId="0" fontId="19" fillId="0" borderId="21" xfId="0" applyFont="1" applyBorder="1" applyAlignment="1" applyProtection="1">
      <alignment horizontal="center" vertical="center" wrapText="1"/>
      <protection locked="0"/>
    </xf>
    <xf numFmtId="0" fontId="19" fillId="0" borderId="21" xfId="0" applyFont="1" applyBorder="1" applyAlignment="1" applyProtection="1">
      <alignment vertical="center" wrapText="1"/>
      <protection locked="0"/>
    </xf>
    <xf numFmtId="0" fontId="19" fillId="0" borderId="27" xfId="0" applyFont="1" applyBorder="1" applyAlignment="1" applyProtection="1">
      <alignment horizontal="center" vertical="center" wrapText="1"/>
      <protection locked="0"/>
    </xf>
    <xf numFmtId="0" fontId="19" fillId="0" borderId="27" xfId="0" applyFont="1" applyBorder="1" applyAlignment="1" applyProtection="1">
      <alignment vertical="center" wrapText="1"/>
      <protection locked="0"/>
    </xf>
    <xf numFmtId="0" fontId="19" fillId="0" borderId="28" xfId="0" applyFont="1" applyBorder="1" applyAlignment="1" applyProtection="1">
      <alignment vertical="center" wrapText="1"/>
      <protection locked="0"/>
    </xf>
    <xf numFmtId="0" fontId="19" fillId="5" borderId="26" xfId="0" applyFont="1" applyFill="1" applyBorder="1" applyAlignment="1" applyProtection="1">
      <alignment horizontal="center" vertical="center" wrapText="1"/>
      <protection locked="0"/>
    </xf>
    <xf numFmtId="0" fontId="19" fillId="0" borderId="28" xfId="0" applyFont="1" applyBorder="1" applyAlignment="1" applyProtection="1">
      <alignment horizontal="center" vertical="center" wrapText="1"/>
      <protection locked="0"/>
    </xf>
    <xf numFmtId="0" fontId="19" fillId="0" borderId="20" xfId="0" applyFont="1" applyBorder="1" applyAlignment="1" applyProtection="1">
      <alignment horizontal="center" vertical="center" wrapText="1"/>
      <protection locked="0"/>
    </xf>
    <xf numFmtId="0" fontId="19" fillId="0" borderId="31" xfId="0" applyFont="1" applyBorder="1" applyAlignment="1" applyProtection="1">
      <alignment vertical="center" wrapText="1"/>
      <protection locked="0"/>
    </xf>
    <xf numFmtId="0" fontId="19" fillId="5" borderId="31" xfId="0" applyFont="1" applyFill="1" applyBorder="1" applyAlignment="1" applyProtection="1">
      <alignment horizontal="center" vertical="center" wrapText="1"/>
      <protection locked="0"/>
    </xf>
    <xf numFmtId="0" fontId="19" fillId="0" borderId="31" xfId="0" applyFont="1" applyBorder="1" applyAlignment="1" applyProtection="1">
      <alignment horizontal="center" vertical="center" wrapText="1"/>
      <protection locked="0"/>
    </xf>
    <xf numFmtId="0" fontId="19" fillId="0" borderId="21" xfId="0" applyFont="1" applyBorder="1" applyAlignment="1" applyProtection="1">
      <alignment horizontal="left" vertical="center" wrapText="1"/>
      <protection locked="0"/>
    </xf>
    <xf numFmtId="0" fontId="19" fillId="5" borderId="33" xfId="0" applyFont="1" applyFill="1" applyBorder="1" applyAlignment="1" applyProtection="1">
      <alignment horizontal="center" vertical="center" wrapText="1"/>
      <protection locked="0"/>
    </xf>
    <xf numFmtId="0" fontId="19" fillId="0" borderId="33" xfId="0" applyFont="1" applyBorder="1" applyAlignment="1" applyProtection="1">
      <alignment horizontal="center" vertical="center" wrapText="1"/>
      <protection locked="0"/>
    </xf>
    <xf numFmtId="0" fontId="19" fillId="0" borderId="33" xfId="0" applyFont="1" applyBorder="1" applyAlignment="1" applyProtection="1">
      <alignment horizontal="left" vertical="center" wrapText="1"/>
      <protection locked="0"/>
    </xf>
    <xf numFmtId="0" fontId="19" fillId="0" borderId="36" xfId="0" applyFont="1" applyBorder="1" applyAlignment="1" applyProtection="1">
      <alignment horizontal="center" vertical="center" wrapText="1"/>
      <protection locked="0"/>
    </xf>
    <xf numFmtId="0" fontId="19" fillId="0" borderId="36" xfId="0" applyFont="1" applyBorder="1" applyAlignment="1" applyProtection="1">
      <alignment vertical="center" wrapText="1"/>
      <protection locked="0"/>
    </xf>
    <xf numFmtId="0" fontId="19" fillId="5" borderId="3" xfId="0" applyFont="1" applyFill="1" applyBorder="1" applyAlignment="1" applyProtection="1">
      <alignment horizontal="center" vertical="center" wrapText="1"/>
      <protection locked="0"/>
    </xf>
    <xf numFmtId="0" fontId="19" fillId="0" borderId="37" xfId="0" applyFont="1" applyBorder="1" applyAlignment="1" applyProtection="1">
      <alignment horizontal="center" vertical="center" wrapText="1"/>
      <protection locked="0"/>
    </xf>
    <xf numFmtId="0" fontId="19" fillId="0" borderId="37" xfId="0" applyFont="1" applyBorder="1" applyAlignment="1" applyProtection="1">
      <alignment vertical="center" wrapText="1"/>
      <protection locked="0"/>
    </xf>
    <xf numFmtId="0" fontId="19" fillId="0" borderId="38" xfId="0" applyFont="1" applyBorder="1" applyAlignment="1" applyProtection="1">
      <alignment vertical="center" wrapText="1"/>
      <protection locked="0"/>
    </xf>
    <xf numFmtId="0" fontId="19" fillId="5" borderId="38" xfId="0" applyFont="1" applyFill="1" applyBorder="1" applyAlignment="1" applyProtection="1">
      <alignment horizontal="center" vertical="center" wrapText="1"/>
      <protection locked="0"/>
    </xf>
    <xf numFmtId="0" fontId="19" fillId="0" borderId="38" xfId="0" applyFont="1" applyBorder="1" applyAlignment="1" applyProtection="1">
      <alignment horizontal="center" vertical="center" wrapText="1"/>
      <protection locked="0"/>
    </xf>
    <xf numFmtId="0" fontId="19" fillId="0" borderId="2" xfId="0" applyFont="1" applyBorder="1" applyAlignment="1" applyProtection="1">
      <alignment horizontal="center" vertical="center" wrapText="1"/>
      <protection locked="0"/>
    </xf>
    <xf numFmtId="0" fontId="19" fillId="0" borderId="2" xfId="0" applyFont="1" applyBorder="1" applyAlignment="1" applyProtection="1">
      <alignment vertical="center" wrapText="1"/>
      <protection locked="0"/>
    </xf>
    <xf numFmtId="0" fontId="19" fillId="5" borderId="36" xfId="0" applyFont="1" applyFill="1" applyBorder="1" applyAlignment="1" applyProtection="1">
      <alignment horizontal="center" vertical="center" wrapText="1"/>
      <protection locked="0"/>
    </xf>
    <xf numFmtId="0" fontId="8" fillId="0" borderId="14" xfId="0" applyFont="1" applyBorder="1" applyAlignment="1">
      <alignment vertical="center"/>
    </xf>
    <xf numFmtId="0" fontId="23" fillId="0" borderId="18" xfId="0" applyFont="1" applyBorder="1" applyAlignment="1">
      <alignment horizontal="center" vertical="center" wrapText="1"/>
    </xf>
    <xf numFmtId="0" fontId="23" fillId="0" borderId="0" xfId="0" applyFont="1" applyAlignment="1">
      <alignment vertical="center" wrapText="1"/>
    </xf>
    <xf numFmtId="0" fontId="23" fillId="9" borderId="24" xfId="0" applyFont="1" applyFill="1" applyBorder="1" applyAlignment="1">
      <alignment horizontal="center" vertical="center" wrapText="1"/>
    </xf>
    <xf numFmtId="0" fontId="23" fillId="9" borderId="25" xfId="0" applyFont="1" applyFill="1" applyBorder="1" applyAlignment="1">
      <alignment vertical="center" wrapText="1"/>
    </xf>
    <xf numFmtId="0" fontId="23" fillId="9" borderId="25" xfId="0" applyFont="1" applyFill="1" applyBorder="1" applyAlignment="1">
      <alignment horizontal="left" vertical="center" wrapText="1"/>
    </xf>
    <xf numFmtId="0" fontId="23" fillId="9" borderId="16" xfId="0" applyFont="1" applyFill="1" applyBorder="1" applyAlignment="1">
      <alignment horizontal="center" vertical="center" wrapText="1"/>
    </xf>
    <xf numFmtId="0" fontId="23" fillId="9" borderId="29" xfId="0" applyFont="1" applyFill="1" applyBorder="1" applyAlignment="1">
      <alignment horizontal="center" vertical="center" wrapText="1"/>
    </xf>
    <xf numFmtId="0" fontId="23" fillId="9" borderId="30" xfId="0" applyFont="1" applyFill="1" applyBorder="1" applyAlignment="1">
      <alignment vertical="center" wrapText="1"/>
    </xf>
    <xf numFmtId="0" fontId="23" fillId="9" borderId="13" xfId="0" applyFont="1" applyFill="1" applyBorder="1" applyAlignment="1">
      <alignment horizontal="center" vertical="center" wrapText="1"/>
    </xf>
    <xf numFmtId="0" fontId="23" fillId="9" borderId="15" xfId="0" applyFont="1" applyFill="1" applyBorder="1" applyAlignment="1">
      <alignment vertical="center" wrapText="1"/>
    </xf>
    <xf numFmtId="0" fontId="23" fillId="0" borderId="0" xfId="0" applyFont="1" applyAlignment="1">
      <alignment horizontal="center" vertical="center" wrapText="1"/>
    </xf>
    <xf numFmtId="0" fontId="23" fillId="8" borderId="24" xfId="0" applyFont="1" applyFill="1" applyBorder="1" applyAlignment="1">
      <alignment horizontal="center" vertical="center" wrapText="1"/>
    </xf>
    <xf numFmtId="0" fontId="23" fillId="8" borderId="25" xfId="0" applyFont="1" applyFill="1" applyBorder="1" applyAlignment="1">
      <alignment vertical="center" wrapText="1"/>
    </xf>
    <xf numFmtId="0" fontId="23" fillId="8" borderId="35" xfId="0" applyFont="1" applyFill="1" applyBorder="1" applyAlignment="1">
      <alignment horizontal="center" vertical="center" wrapText="1"/>
    </xf>
    <xf numFmtId="0" fontId="23" fillId="8" borderId="39" xfId="0" applyFont="1" applyFill="1" applyBorder="1" applyAlignment="1">
      <alignment vertical="center" wrapText="1"/>
    </xf>
    <xf numFmtId="0" fontId="23" fillId="8" borderId="17" xfId="0" applyFont="1" applyFill="1" applyBorder="1" applyAlignment="1">
      <alignment horizontal="center" vertical="center" wrapText="1"/>
    </xf>
    <xf numFmtId="0" fontId="23" fillId="8" borderId="19" xfId="0" applyFont="1" applyFill="1" applyBorder="1" applyAlignment="1">
      <alignment vertical="center" wrapText="1"/>
    </xf>
    <xf numFmtId="0" fontId="8" fillId="11" borderId="0" xfId="0" applyFont="1" applyFill="1" applyAlignment="1">
      <alignment vertical="center"/>
    </xf>
    <xf numFmtId="0" fontId="8" fillId="12" borderId="0" xfId="0" applyFont="1" applyFill="1" applyAlignment="1">
      <alignment vertical="center"/>
    </xf>
    <xf numFmtId="0" fontId="2" fillId="2" borderId="0" xfId="0" applyFont="1" applyFill="1" applyAlignment="1">
      <alignment vertical="center" wrapText="1"/>
    </xf>
    <xf numFmtId="0" fontId="8" fillId="13" borderId="0" xfId="0" applyFont="1" applyFill="1" applyAlignment="1">
      <alignment vertical="center" wrapText="1"/>
    </xf>
    <xf numFmtId="0" fontId="23" fillId="0" borderId="0" xfId="0" applyFont="1" applyAlignment="1">
      <alignment horizontal="left" vertical="center" wrapText="1"/>
    </xf>
    <xf numFmtId="0" fontId="14" fillId="0" borderId="0" xfId="0" applyFont="1"/>
    <xf numFmtId="0" fontId="28" fillId="0" borderId="0" xfId="0" applyFont="1"/>
    <xf numFmtId="0" fontId="14" fillId="0" borderId="0" xfId="0" applyFont="1" applyAlignment="1">
      <alignment horizontal="left" vertical="top" wrapText="1"/>
    </xf>
    <xf numFmtId="0" fontId="14" fillId="0" borderId="0" xfId="0" applyFont="1" applyAlignment="1">
      <alignment wrapText="1"/>
    </xf>
    <xf numFmtId="0" fontId="25" fillId="0" borderId="0" xfId="0" applyFont="1" applyAlignment="1">
      <alignment horizontal="center"/>
    </xf>
    <xf numFmtId="0" fontId="15" fillId="0" borderId="0" xfId="0" applyFont="1"/>
    <xf numFmtId="0" fontId="16" fillId="5" borderId="3" xfId="0" applyFont="1" applyFill="1" applyBorder="1"/>
    <xf numFmtId="0" fontId="26" fillId="0" borderId="0" xfId="0" applyFont="1" applyAlignment="1">
      <alignment horizontal="center" textRotation="90"/>
    </xf>
    <xf numFmtId="0" fontId="25" fillId="0" borderId="0" xfId="0" applyFont="1" applyAlignment="1">
      <alignment horizontal="center" vertical="center"/>
    </xf>
    <xf numFmtId="0" fontId="27" fillId="0" borderId="0" xfId="0" applyFont="1" applyAlignment="1">
      <alignment horizontal="center" vertical="top" wrapText="1"/>
    </xf>
    <xf numFmtId="0" fontId="18" fillId="10" borderId="3" xfId="0" applyFont="1" applyFill="1" applyBorder="1" applyAlignment="1">
      <alignment horizontal="center" vertical="center" wrapText="1"/>
    </xf>
    <xf numFmtId="0" fontId="20" fillId="0" borderId="21" xfId="0" applyFont="1" applyBorder="1" applyAlignment="1">
      <alignment vertical="center" wrapText="1"/>
    </xf>
    <xf numFmtId="0" fontId="18" fillId="10" borderId="22" xfId="0" applyFont="1" applyFill="1" applyBorder="1" applyAlignment="1">
      <alignment horizontal="center" vertical="center" wrapText="1"/>
    </xf>
    <xf numFmtId="0" fontId="18" fillId="10" borderId="23" xfId="0" applyFont="1" applyFill="1" applyBorder="1" applyAlignment="1">
      <alignment vertical="center" wrapText="1"/>
    </xf>
    <xf numFmtId="0" fontId="19" fillId="0" borderId="25" xfId="0" applyFont="1" applyBorder="1" applyAlignment="1">
      <alignment vertical="center" wrapText="1"/>
    </xf>
    <xf numFmtId="0" fontId="18" fillId="10" borderId="24" xfId="0" applyFont="1" applyFill="1" applyBorder="1" applyAlignment="1">
      <alignment horizontal="center" vertical="center" wrapText="1"/>
    </xf>
    <xf numFmtId="0" fontId="18" fillId="10" borderId="25" xfId="0" applyFont="1" applyFill="1" applyBorder="1" applyAlignment="1">
      <alignment vertical="center" wrapText="1"/>
    </xf>
    <xf numFmtId="0" fontId="19" fillId="0" borderId="3" xfId="0" applyFont="1" applyBorder="1" applyAlignment="1">
      <alignment vertical="center" wrapText="1"/>
    </xf>
    <xf numFmtId="0" fontId="17" fillId="0" borderId="26" xfId="0" applyFont="1" applyBorder="1" applyAlignment="1">
      <alignment vertical="center" wrapText="1"/>
    </xf>
    <xf numFmtId="0" fontId="20" fillId="0" borderId="27" xfId="0" applyFont="1" applyBorder="1" applyAlignment="1">
      <alignment vertical="center" wrapText="1"/>
    </xf>
    <xf numFmtId="0" fontId="18" fillId="10" borderId="11" xfId="0" applyFont="1" applyFill="1" applyBorder="1" applyAlignment="1">
      <alignment horizontal="center" vertical="center" wrapText="1"/>
    </xf>
    <xf numFmtId="0" fontId="19" fillId="0" borderId="1" xfId="0" applyFont="1" applyBorder="1" applyAlignment="1">
      <alignment vertical="center" wrapText="1"/>
    </xf>
    <xf numFmtId="0" fontId="20" fillId="0" borderId="28" xfId="0" applyFont="1" applyBorder="1" applyAlignment="1">
      <alignment vertical="center" wrapText="1"/>
    </xf>
    <xf numFmtId="0" fontId="18" fillId="10" borderId="12" xfId="0" applyFont="1" applyFill="1" applyBorder="1" applyAlignment="1">
      <alignment vertical="center" wrapText="1"/>
    </xf>
    <xf numFmtId="0" fontId="18" fillId="10" borderId="29" xfId="0" applyFont="1" applyFill="1" applyBorder="1" applyAlignment="1">
      <alignment horizontal="center" vertical="center" wrapText="1"/>
    </xf>
    <xf numFmtId="0" fontId="17" fillId="0" borderId="36" xfId="0" applyFont="1" applyBorder="1" applyAlignment="1">
      <alignment vertical="center" wrapText="1"/>
    </xf>
    <xf numFmtId="0" fontId="20" fillId="0" borderId="20" xfId="0" applyFont="1" applyBorder="1" applyAlignment="1">
      <alignment vertical="center" wrapText="1"/>
    </xf>
    <xf numFmtId="0" fontId="18" fillId="10" borderId="30" xfId="0" applyFont="1" applyFill="1" applyBorder="1" applyAlignment="1">
      <alignment vertical="center" wrapText="1"/>
    </xf>
    <xf numFmtId="0" fontId="17" fillId="0" borderId="32" xfId="0" applyFont="1" applyBorder="1" applyAlignment="1">
      <alignment vertical="center" wrapText="1"/>
    </xf>
    <xf numFmtId="0" fontId="18" fillId="10" borderId="17" xfId="0" applyFont="1" applyFill="1" applyBorder="1" applyAlignment="1">
      <alignment horizontal="center" vertical="center" wrapText="1"/>
    </xf>
    <xf numFmtId="0" fontId="20" fillId="0" borderId="31" xfId="0" applyFont="1" applyBorder="1" applyAlignment="1">
      <alignment vertical="center" wrapText="1"/>
    </xf>
    <xf numFmtId="0" fontId="18" fillId="10" borderId="19" xfId="0" applyFont="1" applyFill="1" applyBorder="1" applyAlignment="1">
      <alignment vertical="center" wrapText="1"/>
    </xf>
    <xf numFmtId="0" fontId="17" fillId="0" borderId="0" xfId="0" applyFont="1" applyAlignment="1">
      <alignment vertical="center" wrapText="1"/>
    </xf>
    <xf numFmtId="0" fontId="18" fillId="0" borderId="18" xfId="0" applyFont="1" applyBorder="1" applyAlignment="1">
      <alignment horizontal="center" vertical="center" wrapText="1"/>
    </xf>
    <xf numFmtId="0" fontId="19" fillId="0" borderId="0" xfId="0" applyFont="1" applyAlignment="1">
      <alignment vertical="center" wrapText="1"/>
    </xf>
    <xf numFmtId="0" fontId="19" fillId="0" borderId="0" xfId="0" applyFont="1" applyAlignment="1">
      <alignment horizontal="center" vertical="center" wrapText="1"/>
    </xf>
    <xf numFmtId="0" fontId="18" fillId="0" borderId="0" xfId="0" applyFont="1" applyAlignment="1">
      <alignment vertical="center" wrapText="1"/>
    </xf>
    <xf numFmtId="0" fontId="18" fillId="9" borderId="24" xfId="0" applyFont="1" applyFill="1" applyBorder="1" applyAlignment="1">
      <alignment horizontal="center" vertical="center" wrapText="1"/>
    </xf>
    <xf numFmtId="0" fontId="18" fillId="9" borderId="25" xfId="0" applyFont="1" applyFill="1" applyBorder="1" applyAlignment="1">
      <alignment vertical="center" wrapText="1"/>
    </xf>
    <xf numFmtId="0" fontId="19" fillId="0" borderId="32" xfId="0" applyFont="1" applyBorder="1" applyAlignment="1">
      <alignment horizontal="left" vertical="center" wrapText="1"/>
    </xf>
    <xf numFmtId="0" fontId="20" fillId="0" borderId="21" xfId="0" applyFont="1" applyBorder="1" applyAlignment="1">
      <alignment horizontal="left" vertical="center" wrapText="1"/>
    </xf>
    <xf numFmtId="0" fontId="18" fillId="9" borderId="25" xfId="0" applyFont="1" applyFill="1" applyBorder="1" applyAlignment="1">
      <alignment horizontal="left" vertical="center" wrapText="1"/>
    </xf>
    <xf numFmtId="0" fontId="18" fillId="9" borderId="16" xfId="0" applyFont="1" applyFill="1" applyBorder="1" applyAlignment="1">
      <alignment horizontal="center" vertical="center" wrapText="1"/>
    </xf>
    <xf numFmtId="0" fontId="20" fillId="0" borderId="32" xfId="0" applyFont="1" applyBorder="1" applyAlignment="1">
      <alignment horizontal="left" vertical="center" wrapText="1"/>
    </xf>
    <xf numFmtId="0" fontId="18" fillId="9" borderId="29" xfId="0" applyFont="1" applyFill="1" applyBorder="1" applyAlignment="1">
      <alignment horizontal="center" vertical="center" wrapText="1"/>
    </xf>
    <xf numFmtId="0" fontId="19" fillId="0" borderId="36" xfId="0" applyFont="1" applyBorder="1" applyAlignment="1">
      <alignment vertical="center" wrapText="1"/>
    </xf>
    <xf numFmtId="0" fontId="18" fillId="9" borderId="30" xfId="0" applyFont="1" applyFill="1" applyBorder="1" applyAlignment="1">
      <alignment vertical="center" wrapText="1"/>
    </xf>
    <xf numFmtId="0" fontId="18" fillId="6" borderId="2" xfId="0" applyFont="1" applyFill="1" applyBorder="1" applyAlignment="1">
      <alignment horizontal="center" vertical="center" textRotation="90" wrapText="1"/>
    </xf>
    <xf numFmtId="0" fontId="18" fillId="9" borderId="13" xfId="0" applyFont="1" applyFill="1" applyBorder="1" applyAlignment="1">
      <alignment horizontal="center" vertical="center" wrapText="1"/>
    </xf>
    <xf numFmtId="0" fontId="18" fillId="9" borderId="15" xfId="0" applyFont="1" applyFill="1" applyBorder="1" applyAlignment="1">
      <alignment vertical="center" wrapText="1"/>
    </xf>
    <xf numFmtId="0" fontId="18" fillId="0" borderId="0" xfId="0" applyFont="1" applyAlignment="1">
      <alignment horizontal="center" vertical="center" wrapText="1"/>
    </xf>
    <xf numFmtId="0" fontId="22" fillId="0" borderId="0" xfId="0" applyFont="1" applyAlignment="1">
      <alignment vertical="center" wrapText="1"/>
    </xf>
    <xf numFmtId="0" fontId="18" fillId="8" borderId="24" xfId="0" applyFont="1" applyFill="1" applyBorder="1" applyAlignment="1">
      <alignment horizontal="center" vertical="center" wrapText="1"/>
    </xf>
    <xf numFmtId="0" fontId="19" fillId="0" borderId="32" xfId="0" applyFont="1" applyBorder="1" applyAlignment="1">
      <alignment vertical="center" wrapText="1"/>
    </xf>
    <xf numFmtId="0" fontId="18" fillId="8" borderId="25" xfId="0" applyFont="1" applyFill="1" applyBorder="1" applyAlignment="1">
      <alignment vertical="center" wrapText="1"/>
    </xf>
    <xf numFmtId="0" fontId="20" fillId="0" borderId="32" xfId="0" applyFont="1" applyBorder="1" applyAlignment="1">
      <alignment vertical="center" wrapText="1"/>
    </xf>
    <xf numFmtId="0" fontId="20" fillId="0" borderId="21" xfId="0" applyFont="1" applyBorder="1" applyAlignment="1">
      <alignment vertical="top" wrapText="1"/>
    </xf>
    <xf numFmtId="0" fontId="18" fillId="8" borderId="35" xfId="0" applyFont="1" applyFill="1" applyBorder="1" applyAlignment="1">
      <alignment horizontal="center" vertical="center" wrapText="1"/>
    </xf>
    <xf numFmtId="0" fontId="19" fillId="0" borderId="34" xfId="0" applyFont="1" applyBorder="1" applyAlignment="1">
      <alignment vertical="center" wrapText="1"/>
    </xf>
    <xf numFmtId="0" fontId="20" fillId="0" borderId="38" xfId="0" applyFont="1" applyBorder="1" applyAlignment="1">
      <alignment vertical="center" wrapText="1"/>
    </xf>
    <xf numFmtId="0" fontId="18" fillId="8" borderId="39" xfId="0" applyFont="1" applyFill="1" applyBorder="1" applyAlignment="1">
      <alignment vertical="center" wrapText="1"/>
    </xf>
    <xf numFmtId="0" fontId="18" fillId="8" borderId="17" xfId="0" applyFont="1" applyFill="1" applyBorder="1" applyAlignment="1">
      <alignment horizontal="center" vertical="center" wrapText="1"/>
    </xf>
    <xf numFmtId="0" fontId="20" fillId="0" borderId="3" xfId="0" applyFont="1" applyBorder="1" applyAlignment="1">
      <alignment vertical="center" wrapText="1"/>
    </xf>
    <xf numFmtId="0" fontId="18" fillId="8" borderId="19" xfId="0" applyFont="1" applyFill="1" applyBorder="1" applyAlignment="1">
      <alignment vertical="center" wrapText="1"/>
    </xf>
    <xf numFmtId="0" fontId="18" fillId="0" borderId="3" xfId="0" applyFont="1" applyBorder="1" applyAlignment="1">
      <alignment vertical="center" wrapText="1"/>
    </xf>
    <xf numFmtId="0" fontId="30" fillId="0" borderId="21" xfId="0" applyFont="1" applyBorder="1" applyAlignment="1">
      <alignment horizontal="center" vertical="center" wrapText="1"/>
    </xf>
    <xf numFmtId="0" fontId="30" fillId="0" borderId="27" xfId="0" applyFont="1" applyBorder="1" applyAlignment="1">
      <alignment horizontal="center" vertical="center" wrapText="1"/>
    </xf>
    <xf numFmtId="0" fontId="30" fillId="0" borderId="20" xfId="0" applyFont="1" applyBorder="1" applyAlignment="1">
      <alignment horizontal="center" vertical="center" wrapText="1"/>
    </xf>
    <xf numFmtId="0" fontId="19" fillId="0" borderId="7" xfId="0" applyFont="1" applyBorder="1" applyAlignment="1">
      <alignment vertical="center" wrapText="1"/>
    </xf>
    <xf numFmtId="0" fontId="17" fillId="0" borderId="34" xfId="0" applyFont="1" applyBorder="1" applyAlignment="1">
      <alignment vertical="center" wrapText="1"/>
    </xf>
    <xf numFmtId="0" fontId="31" fillId="0" borderId="0" xfId="0" applyFont="1"/>
    <xf numFmtId="0" fontId="32" fillId="0" borderId="0" xfId="0" applyFont="1" applyAlignment="1">
      <alignment vertical="center"/>
    </xf>
    <xf numFmtId="0" fontId="31" fillId="0" borderId="0" xfId="0" applyFont="1" applyAlignment="1">
      <alignment horizontal="left"/>
    </xf>
    <xf numFmtId="0" fontId="4" fillId="0" borderId="0" xfId="0" applyFont="1" applyAlignment="1">
      <alignment horizontal="left" vertical="top" wrapText="1"/>
    </xf>
    <xf numFmtId="0" fontId="23" fillId="10" borderId="22" xfId="0" applyFont="1" applyFill="1" applyBorder="1" applyAlignment="1">
      <alignment horizontal="center" vertical="center" wrapText="1"/>
    </xf>
    <xf numFmtId="0" fontId="23" fillId="10" borderId="23" xfId="0" applyFont="1" applyFill="1" applyBorder="1" applyAlignment="1">
      <alignment vertical="center" wrapText="1"/>
    </xf>
    <xf numFmtId="0" fontId="23" fillId="10" borderId="24" xfId="0" applyFont="1" applyFill="1" applyBorder="1" applyAlignment="1">
      <alignment horizontal="center" vertical="center" wrapText="1"/>
    </xf>
    <xf numFmtId="0" fontId="23" fillId="10" borderId="25" xfId="0" applyFont="1" applyFill="1" applyBorder="1" applyAlignment="1">
      <alignment vertical="center" wrapText="1"/>
    </xf>
    <xf numFmtId="0" fontId="23" fillId="10" borderId="11" xfId="0" applyFont="1" applyFill="1" applyBorder="1" applyAlignment="1">
      <alignment horizontal="center" vertical="center" wrapText="1"/>
    </xf>
    <xf numFmtId="0" fontId="23" fillId="10" borderId="12" xfId="0" applyFont="1" applyFill="1" applyBorder="1" applyAlignment="1">
      <alignment vertical="center" wrapText="1"/>
    </xf>
    <xf numFmtId="0" fontId="23" fillId="10" borderId="29" xfId="0" applyFont="1" applyFill="1" applyBorder="1" applyAlignment="1">
      <alignment horizontal="center" vertical="center" wrapText="1"/>
    </xf>
    <xf numFmtId="0" fontId="23" fillId="10" borderId="30" xfId="0" applyFont="1" applyFill="1" applyBorder="1" applyAlignment="1">
      <alignment vertical="center" wrapText="1"/>
    </xf>
    <xf numFmtId="0" fontId="23" fillId="10" borderId="17" xfId="0" applyFont="1" applyFill="1" applyBorder="1" applyAlignment="1">
      <alignment horizontal="center" vertical="center" wrapText="1"/>
    </xf>
    <xf numFmtId="0" fontId="23" fillId="10" borderId="19" xfId="0" applyFont="1" applyFill="1" applyBorder="1" applyAlignment="1">
      <alignment vertical="center" wrapText="1"/>
    </xf>
    <xf numFmtId="0" fontId="15" fillId="3" borderId="7" xfId="0" applyFont="1" applyFill="1" applyBorder="1" applyAlignment="1">
      <alignment horizontal="center" vertical="center" wrapText="1"/>
    </xf>
    <xf numFmtId="0" fontId="42" fillId="10" borderId="3" xfId="0" applyFont="1" applyFill="1" applyBorder="1" applyAlignment="1">
      <alignment horizontal="left" vertical="center" wrapText="1"/>
    </xf>
    <xf numFmtId="0" fontId="43" fillId="2" borderId="3" xfId="0" applyFont="1" applyFill="1" applyBorder="1" applyAlignment="1">
      <alignment horizontal="left" vertical="center" wrapText="1"/>
    </xf>
    <xf numFmtId="0" fontId="44" fillId="10" borderId="3" xfId="0" applyFont="1" applyFill="1" applyBorder="1" applyAlignment="1">
      <alignment horizontal="left" vertical="center" wrapText="1"/>
    </xf>
    <xf numFmtId="0" fontId="42" fillId="2" borderId="0" xfId="0" applyFont="1" applyFill="1" applyAlignment="1">
      <alignment vertical="center"/>
    </xf>
    <xf numFmtId="0" fontId="27" fillId="0" borderId="18" xfId="0" applyFont="1" applyBorder="1" applyAlignment="1">
      <alignment horizontal="center" vertical="center" wrapText="1"/>
    </xf>
    <xf numFmtId="0" fontId="27" fillId="0" borderId="9" xfId="0" applyFont="1" applyBorder="1" applyAlignment="1">
      <alignment horizontal="center" vertical="center" wrapText="1"/>
    </xf>
    <xf numFmtId="0" fontId="41" fillId="0" borderId="9" xfId="0" applyFont="1" applyBorder="1" applyAlignment="1">
      <alignment horizontal="center" vertical="center" wrapText="1"/>
    </xf>
    <xf numFmtId="0" fontId="19" fillId="0" borderId="10" xfId="0" applyFont="1" applyBorder="1" applyAlignment="1">
      <alignment horizontal="center" vertical="center" wrapText="1"/>
    </xf>
    <xf numFmtId="0" fontId="19" fillId="0" borderId="18" xfId="0" applyFont="1" applyBorder="1" applyAlignment="1">
      <alignment horizontal="center" vertical="center" wrapText="1"/>
    </xf>
    <xf numFmtId="0" fontId="48" fillId="0" borderId="0" xfId="0" applyFont="1" applyAlignment="1">
      <alignment vertical="center" wrapText="1"/>
    </xf>
    <xf numFmtId="0" fontId="4" fillId="3" borderId="11" xfId="0" applyFont="1" applyFill="1" applyBorder="1" applyAlignment="1" applyProtection="1">
      <alignment horizontal="left" vertical="center"/>
      <protection locked="0"/>
    </xf>
    <xf numFmtId="0" fontId="4" fillId="3" borderId="0" xfId="0" applyFont="1" applyFill="1" applyAlignment="1" applyProtection="1">
      <alignment horizontal="left" vertical="center"/>
      <protection locked="0"/>
    </xf>
    <xf numFmtId="0" fontId="4" fillId="3" borderId="12" xfId="0" applyFont="1" applyFill="1" applyBorder="1" applyAlignment="1" applyProtection="1">
      <alignment horizontal="left" vertical="center"/>
      <protection locked="0"/>
    </xf>
    <xf numFmtId="0" fontId="4" fillId="3" borderId="13" xfId="0" applyFont="1" applyFill="1" applyBorder="1" applyAlignment="1" applyProtection="1">
      <alignment horizontal="left" vertical="center"/>
      <protection locked="0"/>
    </xf>
    <xf numFmtId="0" fontId="4" fillId="3" borderId="14" xfId="0" applyFont="1" applyFill="1" applyBorder="1" applyAlignment="1" applyProtection="1">
      <alignment horizontal="left" vertical="center"/>
      <protection locked="0"/>
    </xf>
    <xf numFmtId="0" fontId="4" fillId="3" borderId="15" xfId="0" applyFont="1" applyFill="1" applyBorder="1" applyAlignment="1" applyProtection="1">
      <alignment horizontal="left" vertical="center"/>
      <protection locked="0"/>
    </xf>
    <xf numFmtId="0" fontId="0" fillId="0" borderId="0" xfId="0" applyAlignment="1">
      <alignment vertical="center"/>
    </xf>
    <xf numFmtId="0" fontId="8" fillId="2" borderId="0" xfId="0" applyFont="1" applyFill="1" applyAlignment="1">
      <alignment horizontal="left" vertical="center"/>
    </xf>
    <xf numFmtId="0" fontId="5" fillId="0" borderId="17" xfId="0" applyFont="1" applyBorder="1" applyAlignment="1">
      <alignment horizontal="left" vertical="center"/>
    </xf>
    <xf numFmtId="0" fontId="5" fillId="0" borderId="19" xfId="0" applyFont="1" applyBorder="1" applyAlignment="1">
      <alignment horizontal="left" vertical="center"/>
    </xf>
    <xf numFmtId="0" fontId="5" fillId="0" borderId="16" xfId="0" applyFont="1" applyBorder="1" applyAlignment="1">
      <alignment horizontal="left" vertical="center"/>
    </xf>
    <xf numFmtId="0" fontId="5" fillId="0" borderId="9" xfId="0" applyFont="1" applyBorder="1" applyAlignment="1">
      <alignment horizontal="left" vertical="center"/>
    </xf>
    <xf numFmtId="0" fontId="4" fillId="0" borderId="10" xfId="0" applyFont="1" applyBorder="1" applyAlignment="1">
      <alignment horizontal="left" vertical="center"/>
    </xf>
    <xf numFmtId="0" fontId="8" fillId="0" borderId="9" xfId="0" applyFont="1" applyBorder="1" applyAlignment="1">
      <alignment horizontal="left" vertical="center"/>
    </xf>
    <xf numFmtId="0" fontId="8" fillId="0" borderId="10" xfId="0" applyFont="1" applyBorder="1" applyAlignment="1">
      <alignment horizontal="left" vertical="center"/>
    </xf>
    <xf numFmtId="0" fontId="29" fillId="0" borderId="11" xfId="0" applyFont="1" applyBorder="1" applyAlignment="1">
      <alignment horizontal="left" vertical="center"/>
    </xf>
    <xf numFmtId="0" fontId="29" fillId="0" borderId="0" xfId="0" applyFont="1" applyAlignment="1">
      <alignment horizontal="left" vertical="center"/>
    </xf>
    <xf numFmtId="0" fontId="29" fillId="0" borderId="0" xfId="0" applyFont="1" applyAlignment="1">
      <alignment vertical="center"/>
    </xf>
    <xf numFmtId="0" fontId="29" fillId="0" borderId="11" xfId="0" applyFont="1" applyBorder="1"/>
    <xf numFmtId="0" fontId="29" fillId="0" borderId="13" xfId="0" applyFont="1" applyBorder="1" applyAlignment="1">
      <alignment horizontal="left" vertical="center"/>
    </xf>
    <xf numFmtId="0" fontId="29" fillId="0" borderId="14" xfId="0" applyFont="1" applyBorder="1" applyAlignment="1">
      <alignment horizontal="left" vertical="center"/>
    </xf>
    <xf numFmtId="0" fontId="29" fillId="0" borderId="15" xfId="0" applyFont="1" applyBorder="1" applyAlignment="1">
      <alignment vertical="center"/>
    </xf>
    <xf numFmtId="0" fontId="8" fillId="0" borderId="0" xfId="0" applyFont="1" applyAlignment="1">
      <alignment horizontal="left" vertical="center"/>
    </xf>
    <xf numFmtId="0" fontId="29" fillId="3" borderId="12" xfId="0" applyFont="1" applyFill="1" applyBorder="1" applyAlignment="1" applyProtection="1">
      <alignment horizontal="center" vertical="center"/>
      <protection locked="0"/>
    </xf>
    <xf numFmtId="0" fontId="29" fillId="3" borderId="0" xfId="0" applyFont="1" applyFill="1" applyAlignment="1" applyProtection="1">
      <alignment horizontal="center" vertical="center"/>
      <protection locked="0"/>
    </xf>
    <xf numFmtId="0" fontId="29" fillId="3" borderId="15" xfId="0" applyFont="1" applyFill="1" applyBorder="1" applyAlignment="1" applyProtection="1">
      <alignment horizontal="center" vertical="center"/>
      <protection locked="0"/>
    </xf>
    <xf numFmtId="0" fontId="25" fillId="0" borderId="0" xfId="0" applyFont="1" applyProtection="1">
      <protection locked="0"/>
    </xf>
    <xf numFmtId="0" fontId="14" fillId="0" borderId="0" xfId="0" applyFont="1" applyProtection="1">
      <protection locked="0"/>
    </xf>
    <xf numFmtId="0" fontId="8" fillId="0" borderId="0" xfId="0" applyFont="1" applyAlignment="1" applyProtection="1">
      <alignment vertical="center"/>
      <protection locked="0"/>
    </xf>
    <xf numFmtId="0" fontId="8" fillId="0" borderId="0" xfId="0" applyFont="1" applyProtection="1">
      <protection locked="0"/>
    </xf>
    <xf numFmtId="0" fontId="8" fillId="2" borderId="0" xfId="0" applyFont="1" applyFill="1" applyAlignment="1" applyProtection="1">
      <alignment vertical="center"/>
      <protection locked="0"/>
    </xf>
    <xf numFmtId="0" fontId="0" fillId="0" borderId="0" xfId="0" applyProtection="1">
      <protection locked="0"/>
    </xf>
    <xf numFmtId="0" fontId="5" fillId="0" borderId="4" xfId="0" applyFont="1" applyBorder="1" applyAlignment="1" applyProtection="1">
      <alignment horizontal="left" vertical="center"/>
      <protection locked="0"/>
    </xf>
    <xf numFmtId="0" fontId="5" fillId="0" borderId="18" xfId="0" applyFont="1" applyBorder="1" applyAlignment="1" applyProtection="1">
      <alignment horizontal="left" vertical="center"/>
      <protection locked="0"/>
    </xf>
    <xf numFmtId="0" fontId="4" fillId="0" borderId="5" xfId="0" applyFont="1" applyBorder="1" applyAlignment="1" applyProtection="1">
      <alignment horizontal="left" vertical="center"/>
      <protection locked="0"/>
    </xf>
    <xf numFmtId="0" fontId="4" fillId="0" borderId="18" xfId="0" applyFont="1" applyBorder="1" applyAlignment="1" applyProtection="1">
      <alignment horizontal="left" vertical="center"/>
      <protection locked="0"/>
    </xf>
    <xf numFmtId="0" fontId="4" fillId="0" borderId="6" xfId="0" applyFont="1" applyBorder="1" applyAlignment="1" applyProtection="1">
      <alignment horizontal="left" vertical="center"/>
      <protection locked="0"/>
    </xf>
    <xf numFmtId="0" fontId="4" fillId="2" borderId="0" xfId="0" applyFont="1" applyFill="1" applyAlignment="1" applyProtection="1">
      <alignment horizontal="left" vertical="center"/>
      <protection locked="0"/>
    </xf>
    <xf numFmtId="0" fontId="5" fillId="0" borderId="17" xfId="0" applyFont="1" applyBorder="1" applyAlignment="1" applyProtection="1">
      <alignment horizontal="left" vertical="center" wrapText="1"/>
      <protection locked="0"/>
    </xf>
    <xf numFmtId="0" fontId="5" fillId="0" borderId="18" xfId="0" applyFont="1" applyBorder="1" applyAlignment="1" applyProtection="1">
      <alignment horizontal="left" vertical="center" wrapText="1"/>
      <protection locked="0"/>
    </xf>
    <xf numFmtId="0" fontId="4" fillId="0" borderId="19" xfId="0" applyFont="1" applyBorder="1" applyAlignment="1" applyProtection="1">
      <alignment horizontal="left" vertical="center"/>
      <protection locked="0"/>
    </xf>
    <xf numFmtId="0" fontId="4" fillId="0" borderId="0" xfId="0" applyFont="1" applyAlignment="1" applyProtection="1">
      <alignment horizontal="left" vertical="center"/>
      <protection locked="0"/>
    </xf>
    <xf numFmtId="0" fontId="5" fillId="0" borderId="17" xfId="0" applyFont="1" applyBorder="1" applyAlignment="1" applyProtection="1">
      <alignment horizontal="left" vertical="center"/>
      <protection locked="0"/>
    </xf>
    <xf numFmtId="0" fontId="5" fillId="0" borderId="19" xfId="0" applyFont="1" applyBorder="1" applyAlignment="1" applyProtection="1">
      <alignment horizontal="left" vertical="center"/>
      <protection locked="0"/>
    </xf>
    <xf numFmtId="0" fontId="5" fillId="0" borderId="16" xfId="0" applyFont="1" applyBorder="1" applyAlignment="1" applyProtection="1">
      <alignment horizontal="left" vertical="top"/>
      <protection locked="0"/>
    </xf>
    <xf numFmtId="0" fontId="5" fillId="0" borderId="9" xfId="0" applyFont="1" applyBorder="1" applyAlignment="1" applyProtection="1">
      <alignment horizontal="left" vertical="top"/>
      <protection locked="0"/>
    </xf>
    <xf numFmtId="0" fontId="5" fillId="0" borderId="16" xfId="0" applyFont="1" applyBorder="1" applyAlignment="1" applyProtection="1">
      <alignment horizontal="left" vertical="center"/>
      <protection locked="0"/>
    </xf>
    <xf numFmtId="0" fontId="5" fillId="0" borderId="9" xfId="0" applyFont="1" applyBorder="1" applyAlignment="1" applyProtection="1">
      <alignment horizontal="left" vertical="center"/>
      <protection locked="0"/>
    </xf>
    <xf numFmtId="0" fontId="0" fillId="0" borderId="10" xfId="0" applyBorder="1" applyProtection="1">
      <protection locked="0"/>
    </xf>
    <xf numFmtId="0" fontId="0" fillId="0" borderId="9" xfId="0" applyBorder="1" applyProtection="1">
      <protection locked="0"/>
    </xf>
    <xf numFmtId="0" fontId="4" fillId="0" borderId="10" xfId="0" applyFont="1" applyBorder="1" applyAlignment="1" applyProtection="1">
      <alignment horizontal="center" vertical="center"/>
      <protection locked="0"/>
    </xf>
    <xf numFmtId="0" fontId="5" fillId="0" borderId="11" xfId="0" applyFont="1" applyBorder="1" applyAlignment="1" applyProtection="1">
      <alignment horizontal="left" vertical="top"/>
      <protection locked="0"/>
    </xf>
    <xf numFmtId="0" fontId="5" fillId="0" borderId="0" xfId="0" applyFont="1" applyAlignment="1" applyProtection="1">
      <alignment horizontal="left" vertical="top"/>
      <protection locked="0"/>
    </xf>
    <xf numFmtId="0" fontId="4" fillId="0" borderId="11" xfId="0" applyFont="1" applyBorder="1" applyAlignment="1" applyProtection="1">
      <alignment horizontal="center" vertical="top"/>
      <protection locked="0"/>
    </xf>
    <xf numFmtId="0" fontId="5" fillId="0" borderId="13" xfId="0" applyFont="1" applyBorder="1" applyAlignment="1" applyProtection="1">
      <alignment horizontal="left" vertical="top"/>
      <protection locked="0"/>
    </xf>
    <xf numFmtId="0" fontId="5" fillId="0" borderId="14" xfId="0" applyFont="1" applyBorder="1" applyAlignment="1" applyProtection="1">
      <alignment horizontal="left" vertical="top"/>
      <protection locked="0"/>
    </xf>
    <xf numFmtId="0" fontId="4" fillId="0" borderId="13" xfId="0" applyFont="1" applyBorder="1" applyAlignment="1" applyProtection="1">
      <alignment horizontal="center" vertical="top"/>
      <protection locked="0"/>
    </xf>
    <xf numFmtId="0" fontId="4" fillId="0" borderId="9" xfId="0" applyFont="1" applyBorder="1" applyAlignment="1" applyProtection="1">
      <alignment horizontal="left" vertical="center"/>
      <protection locked="0"/>
    </xf>
    <xf numFmtId="0" fontId="5" fillId="0" borderId="11" xfId="0" applyFont="1" applyBorder="1" applyAlignment="1" applyProtection="1">
      <alignment horizontal="left" vertical="center"/>
      <protection locked="0"/>
    </xf>
    <xf numFmtId="0" fontId="5" fillId="0" borderId="0" xfId="0" applyFont="1" applyAlignment="1" applyProtection="1">
      <alignment horizontal="left" vertical="center"/>
      <protection locked="0"/>
    </xf>
    <xf numFmtId="0" fontId="4" fillId="0" borderId="0" xfId="0" applyFont="1" applyAlignment="1" applyProtection="1">
      <alignment horizontal="center" vertical="center"/>
      <protection locked="0"/>
    </xf>
    <xf numFmtId="0" fontId="29" fillId="0" borderId="11" xfId="0" applyFont="1" applyBorder="1" applyAlignment="1" applyProtection="1">
      <alignment horizontal="left" vertical="center"/>
      <protection locked="0"/>
    </xf>
    <xf numFmtId="0" fontId="29" fillId="0" borderId="0" xfId="0" applyFont="1" applyAlignment="1" applyProtection="1">
      <alignment horizontal="left" vertical="center"/>
      <protection locked="0"/>
    </xf>
    <xf numFmtId="0" fontId="29" fillId="0" borderId="12" xfId="0" applyFont="1" applyBorder="1" applyAlignment="1" applyProtection="1">
      <alignment horizontal="left" vertical="center"/>
      <protection locked="0"/>
    </xf>
    <xf numFmtId="0" fontId="5" fillId="0" borderId="3" xfId="0" applyFont="1" applyBorder="1" applyAlignment="1" applyProtection="1">
      <alignment horizontal="left" vertical="center"/>
      <protection locked="0"/>
    </xf>
    <xf numFmtId="4" fontId="4" fillId="0" borderId="19" xfId="0" applyNumberFormat="1" applyFont="1" applyBorder="1" applyAlignment="1" applyProtection="1">
      <alignment horizontal="right" vertical="center"/>
      <protection locked="0"/>
    </xf>
    <xf numFmtId="0" fontId="4" fillId="0" borderId="0" xfId="0" applyFont="1" applyAlignment="1" applyProtection="1">
      <alignment horizontal="right" vertical="center"/>
      <protection locked="0"/>
    </xf>
    <xf numFmtId="0" fontId="4" fillId="0" borderId="19" xfId="0" applyFont="1" applyBorder="1" applyAlignment="1" applyProtection="1">
      <alignment horizontal="right" vertical="center"/>
      <protection locked="0"/>
    </xf>
    <xf numFmtId="0" fontId="8" fillId="2" borderId="0" xfId="0" applyFont="1" applyFill="1" applyAlignment="1" applyProtection="1">
      <alignment horizontal="left" vertical="center"/>
      <protection locked="0"/>
    </xf>
    <xf numFmtId="0" fontId="19" fillId="0" borderId="12" xfId="0" applyFont="1" applyBorder="1" applyAlignment="1">
      <alignment vertical="center" wrapText="1"/>
    </xf>
    <xf numFmtId="0" fontId="49" fillId="0" borderId="0" xfId="0" applyFont="1" applyProtection="1">
      <protection locked="0"/>
    </xf>
    <xf numFmtId="0" fontId="18" fillId="10" borderId="2" xfId="0" applyFont="1" applyFill="1" applyBorder="1" applyAlignment="1">
      <alignment horizontal="center" vertical="center" wrapText="1"/>
    </xf>
    <xf numFmtId="0" fontId="19" fillId="5" borderId="27" xfId="0" applyFont="1" applyFill="1" applyBorder="1" applyAlignment="1" applyProtection="1">
      <alignment horizontal="center" vertical="center" wrapText="1"/>
      <protection locked="0"/>
    </xf>
    <xf numFmtId="0" fontId="18" fillId="10" borderId="15" xfId="0" applyFont="1" applyFill="1" applyBorder="1" applyAlignment="1">
      <alignment vertical="center" wrapText="1"/>
    </xf>
    <xf numFmtId="0" fontId="18" fillId="10" borderId="32" xfId="0" applyFont="1" applyFill="1" applyBorder="1" applyAlignment="1">
      <alignment horizontal="center" vertical="center" wrapText="1"/>
    </xf>
    <xf numFmtId="0" fontId="30" fillId="0" borderId="32" xfId="0" applyFont="1" applyBorder="1" applyAlignment="1">
      <alignment horizontal="center" vertical="center" wrapText="1"/>
    </xf>
    <xf numFmtId="0" fontId="49" fillId="0" borderId="0" xfId="0" applyFont="1" applyAlignment="1">
      <alignment horizontal="center"/>
    </xf>
    <xf numFmtId="0" fontId="4" fillId="0" borderId="0" xfId="0" applyFont="1" applyAlignment="1">
      <alignment horizontal="left" vertical="center" wrapText="1"/>
    </xf>
    <xf numFmtId="0" fontId="29" fillId="0" borderId="0" xfId="0" applyFont="1" applyAlignment="1">
      <alignment horizontal="left" vertical="top" wrapText="1"/>
    </xf>
    <xf numFmtId="0" fontId="12" fillId="0" borderId="0" xfId="0" applyFont="1" applyAlignment="1">
      <alignment horizontal="left" vertical="top" wrapText="1"/>
    </xf>
    <xf numFmtId="0" fontId="13" fillId="0" borderId="0" xfId="0" applyFont="1" applyAlignment="1">
      <alignment horizontal="left" vertical="top" wrapText="1"/>
    </xf>
    <xf numFmtId="0" fontId="4" fillId="0" borderId="0" xfId="0" applyFont="1" applyAlignment="1">
      <alignment horizontal="left" vertical="top" wrapText="1"/>
    </xf>
    <xf numFmtId="0" fontId="29" fillId="0" borderId="0" xfId="0" applyFont="1" applyAlignment="1">
      <alignment horizontal="left" vertical="center" wrapText="1"/>
    </xf>
    <xf numFmtId="0" fontId="42" fillId="10" borderId="3" xfId="0" applyFont="1" applyFill="1" applyBorder="1" applyAlignment="1">
      <alignment horizontal="left" vertical="center" wrapText="1"/>
    </xf>
    <xf numFmtId="0" fontId="43" fillId="2" borderId="3" xfId="0" applyFont="1" applyFill="1" applyBorder="1" applyAlignment="1">
      <alignment horizontal="left" vertical="center" wrapText="1"/>
    </xf>
    <xf numFmtId="0" fontId="44" fillId="10" borderId="3" xfId="0" applyFont="1" applyFill="1" applyBorder="1" applyAlignment="1">
      <alignment horizontal="left" vertical="center" wrapText="1"/>
    </xf>
    <xf numFmtId="0" fontId="5" fillId="3" borderId="17" xfId="0" applyFont="1" applyFill="1" applyBorder="1" applyAlignment="1" applyProtection="1">
      <alignment horizontal="left" vertical="center"/>
      <protection locked="0"/>
    </xf>
    <xf numFmtId="0" fontId="5" fillId="3" borderId="18" xfId="0" applyFont="1" applyFill="1" applyBorder="1" applyAlignment="1" applyProtection="1">
      <alignment horizontal="left" vertical="center"/>
      <protection locked="0"/>
    </xf>
    <xf numFmtId="0" fontId="5" fillId="3" borderId="19" xfId="0" applyFont="1" applyFill="1" applyBorder="1" applyAlignment="1" applyProtection="1">
      <alignment horizontal="left" vertical="center"/>
      <protection locked="0"/>
    </xf>
    <xf numFmtId="4" fontId="4" fillId="3" borderId="17" xfId="0" applyNumberFormat="1" applyFont="1" applyFill="1" applyBorder="1" applyAlignment="1" applyProtection="1">
      <alignment horizontal="right" vertical="center"/>
      <protection locked="0"/>
    </xf>
    <xf numFmtId="4" fontId="4" fillId="3" borderId="18" xfId="0" applyNumberFormat="1" applyFont="1" applyFill="1" applyBorder="1" applyAlignment="1" applyProtection="1">
      <alignment horizontal="right" vertical="center"/>
      <protection locked="0"/>
    </xf>
    <xf numFmtId="0" fontId="4" fillId="3" borderId="17" xfId="0" applyFont="1" applyFill="1" applyBorder="1" applyAlignment="1" applyProtection="1">
      <alignment horizontal="right" vertical="center"/>
      <protection locked="0"/>
    </xf>
    <xf numFmtId="0" fontId="4" fillId="3" borderId="18" xfId="0" applyFont="1" applyFill="1" applyBorder="1" applyAlignment="1" applyProtection="1">
      <alignment horizontal="right" vertical="center"/>
      <protection locked="0"/>
    </xf>
    <xf numFmtId="0" fontId="4" fillId="3" borderId="16" xfId="0" applyFont="1" applyFill="1" applyBorder="1" applyAlignment="1" applyProtection="1">
      <alignment horizontal="left" vertical="center"/>
      <protection locked="0"/>
    </xf>
    <xf numFmtId="0" fontId="4" fillId="3" borderId="9" xfId="0" applyFont="1" applyFill="1" applyBorder="1" applyAlignment="1" applyProtection="1">
      <alignment horizontal="left" vertical="center"/>
      <protection locked="0"/>
    </xf>
    <xf numFmtId="0" fontId="4" fillId="3" borderId="10" xfId="0" applyFont="1" applyFill="1" applyBorder="1" applyAlignment="1" applyProtection="1">
      <alignment horizontal="left" vertical="center"/>
      <protection locked="0"/>
    </xf>
    <xf numFmtId="0" fontId="4" fillId="3" borderId="11" xfId="0" applyFont="1" applyFill="1" applyBorder="1" applyAlignment="1" applyProtection="1">
      <alignment horizontal="left" vertical="center"/>
      <protection locked="0"/>
    </xf>
    <xf numFmtId="0" fontId="4" fillId="3" borderId="0" xfId="0" applyFont="1" applyFill="1" applyAlignment="1" applyProtection="1">
      <alignment horizontal="left" vertical="center"/>
      <protection locked="0"/>
    </xf>
    <xf numFmtId="0" fontId="4" fillId="3" borderId="12" xfId="0" applyFont="1" applyFill="1" applyBorder="1" applyAlignment="1" applyProtection="1">
      <alignment horizontal="left" vertical="center"/>
      <protection locked="0"/>
    </xf>
    <xf numFmtId="0" fontId="4" fillId="3" borderId="13" xfId="0" applyFont="1" applyFill="1" applyBorder="1" applyAlignment="1" applyProtection="1">
      <alignment horizontal="center" vertical="center"/>
      <protection locked="0"/>
    </xf>
    <xf numFmtId="0" fontId="4" fillId="3" borderId="14" xfId="0" applyFont="1" applyFill="1" applyBorder="1" applyAlignment="1" applyProtection="1">
      <alignment horizontal="center" vertical="center"/>
      <protection locked="0"/>
    </xf>
    <xf numFmtId="0" fontId="4" fillId="3" borderId="15" xfId="0" applyFont="1" applyFill="1" applyBorder="1" applyAlignment="1" applyProtection="1">
      <alignment horizontal="center" vertical="center"/>
      <protection locked="0"/>
    </xf>
    <xf numFmtId="0" fontId="3" fillId="0" borderId="4" xfId="0" applyFont="1" applyBorder="1" applyAlignment="1">
      <alignment horizontal="left" vertical="center"/>
    </xf>
    <xf numFmtId="0" fontId="3" fillId="0" borderId="18"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4" fillId="3" borderId="8" xfId="0" applyFont="1" applyFill="1" applyBorder="1" applyAlignment="1" applyProtection="1">
      <alignment horizontal="left" vertical="top"/>
      <protection locked="0"/>
    </xf>
    <xf numFmtId="0" fontId="4" fillId="3" borderId="9" xfId="0" applyFont="1" applyFill="1" applyBorder="1" applyAlignment="1" applyProtection="1">
      <alignment horizontal="left" vertical="top"/>
      <protection locked="0"/>
    </xf>
    <xf numFmtId="0" fontId="4" fillId="3" borderId="10" xfId="0" applyFont="1" applyFill="1" applyBorder="1" applyAlignment="1" applyProtection="1">
      <alignment horizontal="left" vertical="top"/>
      <protection locked="0"/>
    </xf>
    <xf numFmtId="0" fontId="4" fillId="3" borderId="11" xfId="0" applyFont="1" applyFill="1" applyBorder="1" applyAlignment="1" applyProtection="1">
      <alignment horizontal="left" vertical="top"/>
      <protection locked="0"/>
    </xf>
    <xf numFmtId="0" fontId="4" fillId="3" borderId="0" xfId="0" applyFont="1" applyFill="1" applyAlignment="1" applyProtection="1">
      <alignment horizontal="left" vertical="top"/>
      <protection locked="0"/>
    </xf>
    <xf numFmtId="0" fontId="4" fillId="3" borderId="12" xfId="0" applyFont="1" applyFill="1" applyBorder="1" applyAlignment="1" applyProtection="1">
      <alignment horizontal="left" vertical="top"/>
      <protection locked="0"/>
    </xf>
    <xf numFmtId="0" fontId="4" fillId="3" borderId="13" xfId="0" applyFont="1" applyFill="1" applyBorder="1" applyAlignment="1" applyProtection="1">
      <alignment horizontal="left" vertical="top"/>
      <protection locked="0"/>
    </xf>
    <xf numFmtId="0" fontId="4" fillId="3" borderId="14" xfId="0" applyFont="1" applyFill="1" applyBorder="1" applyAlignment="1" applyProtection="1">
      <alignment horizontal="left" vertical="top"/>
      <protection locked="0"/>
    </xf>
    <xf numFmtId="0" fontId="4" fillId="3" borderId="15" xfId="0" applyFont="1" applyFill="1" applyBorder="1" applyAlignment="1" applyProtection="1">
      <alignment horizontal="left" vertical="top"/>
      <protection locked="0"/>
    </xf>
    <xf numFmtId="0" fontId="4" fillId="3" borderId="3" xfId="0" applyFont="1" applyFill="1" applyBorder="1" applyAlignment="1" applyProtection="1">
      <alignment horizontal="left" vertical="center"/>
      <protection locked="0"/>
    </xf>
    <xf numFmtId="0" fontId="4" fillId="3" borderId="17" xfId="0" applyFont="1" applyFill="1" applyBorder="1" applyAlignment="1" applyProtection="1">
      <alignment horizontal="left" vertical="center"/>
      <protection locked="0"/>
    </xf>
    <xf numFmtId="0" fontId="4" fillId="3" borderId="18" xfId="0" applyFont="1" applyFill="1" applyBorder="1" applyAlignment="1" applyProtection="1">
      <alignment horizontal="left" vertical="center"/>
      <protection locked="0"/>
    </xf>
    <xf numFmtId="0" fontId="4" fillId="3" borderId="19" xfId="0" applyFont="1" applyFill="1" applyBorder="1" applyAlignment="1" applyProtection="1">
      <alignment horizontal="left" vertical="center"/>
      <protection locked="0"/>
    </xf>
    <xf numFmtId="0" fontId="4" fillId="3" borderId="13" xfId="0" applyFont="1" applyFill="1" applyBorder="1" applyAlignment="1" applyProtection="1">
      <alignment horizontal="left" vertical="center"/>
      <protection locked="0"/>
    </xf>
    <xf numFmtId="0" fontId="4" fillId="3" borderId="14" xfId="0" applyFont="1" applyFill="1" applyBorder="1" applyAlignment="1" applyProtection="1">
      <alignment horizontal="left" vertical="center"/>
      <protection locked="0"/>
    </xf>
    <xf numFmtId="0" fontId="4" fillId="3" borderId="15" xfId="0" applyFont="1" applyFill="1" applyBorder="1" applyAlignment="1" applyProtection="1">
      <alignment horizontal="left" vertical="center"/>
      <protection locked="0"/>
    </xf>
    <xf numFmtId="0" fontId="19" fillId="10" borderId="3" xfId="0" applyFont="1" applyFill="1" applyBorder="1" applyAlignment="1">
      <alignment horizontal="center" vertical="center" wrapText="1"/>
    </xf>
    <xf numFmtId="0" fontId="34" fillId="2" borderId="3" xfId="0" applyFont="1" applyFill="1" applyBorder="1" applyAlignment="1">
      <alignment horizontal="center" vertical="center" wrapText="1"/>
    </xf>
    <xf numFmtId="0" fontId="18" fillId="10" borderId="3" xfId="0" applyFont="1" applyFill="1" applyBorder="1" applyAlignment="1">
      <alignment horizontal="center" vertical="center" wrapText="1"/>
    </xf>
    <xf numFmtId="0" fontId="39" fillId="3" borderId="16" xfId="0" applyFont="1" applyFill="1" applyBorder="1" applyAlignment="1">
      <alignment horizontal="center" vertical="center" wrapText="1"/>
    </xf>
    <xf numFmtId="0" fontId="33" fillId="3" borderId="10" xfId="0" applyFont="1" applyFill="1" applyBorder="1" applyAlignment="1">
      <alignment horizontal="center" vertical="center" wrapText="1"/>
    </xf>
    <xf numFmtId="0" fontId="41" fillId="3" borderId="3" xfId="0" applyFont="1" applyFill="1" applyBorder="1" applyAlignment="1">
      <alignment horizontal="center" vertical="center" wrapText="1"/>
    </xf>
    <xf numFmtId="0" fontId="18" fillId="7" borderId="7" xfId="0" applyFont="1" applyFill="1" applyBorder="1" applyAlignment="1">
      <alignment horizontal="center" vertical="center" textRotation="90" wrapText="1"/>
    </xf>
    <xf numFmtId="0" fontId="18" fillId="7" borderId="2" xfId="0" applyFont="1" applyFill="1" applyBorder="1" applyAlignment="1">
      <alignment horizontal="center" vertical="center" textRotation="90" wrapText="1"/>
    </xf>
    <xf numFmtId="0" fontId="27" fillId="12" borderId="3" xfId="0" applyFont="1" applyFill="1" applyBorder="1" applyAlignment="1">
      <alignment horizontal="center" vertical="center" wrapText="1"/>
    </xf>
    <xf numFmtId="0" fontId="27" fillId="13" borderId="17" xfId="0" applyFont="1" applyFill="1" applyBorder="1" applyAlignment="1">
      <alignment horizontal="center" vertical="center" wrapText="1"/>
    </xf>
    <xf numFmtId="0" fontId="27" fillId="13" borderId="10" xfId="0" applyFont="1" applyFill="1" applyBorder="1" applyAlignment="1">
      <alignment horizontal="center" vertical="center" wrapText="1"/>
    </xf>
    <xf numFmtId="0" fontId="18" fillId="4" borderId="7" xfId="0" applyFont="1" applyFill="1" applyBorder="1" applyAlignment="1">
      <alignment horizontal="center" vertical="center" textRotation="90" wrapText="1"/>
    </xf>
    <xf numFmtId="0" fontId="18" fillId="4" borderId="1" xfId="0" applyFont="1" applyFill="1" applyBorder="1" applyAlignment="1">
      <alignment horizontal="center" vertical="center" textRotation="90" wrapText="1"/>
    </xf>
    <xf numFmtId="0" fontId="18" fillId="4" borderId="2" xfId="0" applyFont="1" applyFill="1" applyBorder="1" applyAlignment="1">
      <alignment horizontal="center" vertical="center" textRotation="90" wrapText="1"/>
    </xf>
    <xf numFmtId="0" fontId="27" fillId="12" borderId="7" xfId="0" applyFont="1" applyFill="1" applyBorder="1" applyAlignment="1">
      <alignment horizontal="center" vertical="center" wrapText="1"/>
    </xf>
    <xf numFmtId="0" fontId="27" fillId="12" borderId="1" xfId="0" applyFont="1" applyFill="1" applyBorder="1" applyAlignment="1">
      <alignment horizontal="center" vertical="center" wrapText="1"/>
    </xf>
    <xf numFmtId="0" fontId="27" fillId="12" borderId="2" xfId="0" applyFont="1" applyFill="1" applyBorder="1" applyAlignment="1">
      <alignment horizontal="center" vertical="center" wrapText="1"/>
    </xf>
    <xf numFmtId="0" fontId="27" fillId="13" borderId="16" xfId="0" applyFont="1" applyFill="1" applyBorder="1" applyAlignment="1">
      <alignment horizontal="center" vertical="center" wrapText="1"/>
    </xf>
    <xf numFmtId="0" fontId="27" fillId="13" borderId="11" xfId="0" applyFont="1" applyFill="1" applyBorder="1" applyAlignment="1">
      <alignment horizontal="center" vertical="center" wrapText="1"/>
    </xf>
    <xf numFmtId="0" fontId="27" fillId="13" borderId="13" xfId="0" applyFont="1" applyFill="1" applyBorder="1" applyAlignment="1">
      <alignment horizontal="center" vertical="center" wrapText="1"/>
    </xf>
    <xf numFmtId="0" fontId="27" fillId="13" borderId="3" xfId="0" applyFont="1" applyFill="1" applyBorder="1" applyAlignment="1">
      <alignment horizontal="center" vertical="center" wrapText="1"/>
    </xf>
    <xf numFmtId="0" fontId="18" fillId="7" borderId="1" xfId="0" applyFont="1" applyFill="1" applyBorder="1" applyAlignment="1">
      <alignment horizontal="center" vertical="center" textRotation="90" wrapText="1"/>
    </xf>
    <xf numFmtId="0" fontId="18" fillId="6" borderId="7" xfId="0" applyFont="1" applyFill="1" applyBorder="1" applyAlignment="1">
      <alignment horizontal="center" vertical="center" textRotation="90" wrapText="1"/>
    </xf>
    <xf numFmtId="0" fontId="18" fillId="6" borderId="1" xfId="0" applyFont="1" applyFill="1" applyBorder="1" applyAlignment="1">
      <alignment horizontal="center" vertical="center" textRotation="90" wrapText="1"/>
    </xf>
    <xf numFmtId="0" fontId="18" fillId="6" borderId="2" xfId="0" applyFont="1" applyFill="1" applyBorder="1" applyAlignment="1">
      <alignment horizontal="center" vertical="center" textRotation="90" wrapText="1"/>
    </xf>
  </cellXfs>
  <cellStyles count="3">
    <cellStyle name="Lien hypertexte" xfId="1" builtinId="8" hidden="1" customBuiltin="1"/>
    <cellStyle name="Lien hypertexte visité" xfId="2" builtinId="9" hidden="1"/>
    <cellStyle name="Normal" xfId="0" builtinId="0"/>
  </cellStyles>
  <dxfs count="18">
    <dxf>
      <font>
        <strike val="0"/>
        <color auto="1"/>
      </font>
    </dxf>
    <dxf>
      <font>
        <b val="0"/>
        <i val="0"/>
      </font>
    </dxf>
    <dxf>
      <font>
        <b val="0"/>
        <i val="0"/>
        <color theme="0" tint="-0.499984740745262"/>
      </font>
      <fill>
        <patternFill>
          <bgColor theme="0"/>
        </patternFill>
      </fill>
    </dxf>
    <dxf>
      <font>
        <b val="0"/>
        <i val="0"/>
        <color theme="0" tint="-0.499984740745262"/>
      </font>
      <fill>
        <patternFill>
          <bgColor theme="0"/>
        </patternFill>
      </fill>
    </dxf>
    <dxf>
      <font>
        <b val="0"/>
        <i val="0"/>
      </font>
    </dxf>
    <dxf>
      <font>
        <b val="0"/>
        <i val="0"/>
        <color theme="0" tint="-0.499984740745262"/>
      </font>
      <fill>
        <patternFill>
          <bgColor theme="0"/>
        </patternFill>
      </fill>
    </dxf>
    <dxf>
      <font>
        <b val="0"/>
        <i val="0"/>
      </font>
    </dxf>
    <dxf>
      <fill>
        <patternFill>
          <bgColor theme="0"/>
        </patternFill>
      </fill>
    </dxf>
    <dxf>
      <fill>
        <patternFill>
          <bgColor rgb="FFFFFFCC"/>
        </patternFill>
      </fill>
    </dxf>
    <dxf>
      <fill>
        <patternFill>
          <bgColor theme="0"/>
        </patternFill>
      </fill>
    </dxf>
    <dxf>
      <font>
        <color auto="1"/>
      </font>
      <fill>
        <patternFill patternType="none">
          <bgColor auto="1"/>
        </patternFill>
      </fill>
    </dxf>
    <dxf>
      <font>
        <color auto="1"/>
      </font>
      <fill>
        <patternFill patternType="none">
          <bgColor auto="1"/>
        </patternFill>
      </fill>
    </dxf>
    <dxf>
      <font>
        <color auto="1"/>
      </font>
      <fill>
        <patternFill patternType="solid">
          <bgColor rgb="FFFFFFCC"/>
        </patternFill>
      </fill>
    </dxf>
    <dxf>
      <font>
        <color auto="1"/>
      </font>
      <fill>
        <patternFill patternType="solid">
          <bgColor rgb="FFFFFFCC"/>
        </patternFill>
      </fill>
    </dxf>
    <dxf>
      <fill>
        <patternFill>
          <bgColor theme="0"/>
        </patternFill>
      </fill>
    </dxf>
    <dxf>
      <fill>
        <patternFill>
          <bgColor theme="0"/>
        </patternFill>
      </fill>
    </dxf>
    <dxf>
      <font>
        <color auto="1"/>
      </font>
      <fill>
        <patternFill patternType="none">
          <bgColor auto="1"/>
        </patternFill>
      </fill>
    </dxf>
    <dxf>
      <font>
        <color auto="1"/>
      </font>
      <fill>
        <patternFill patternType="none">
          <bgColor auto="1"/>
        </patternFill>
      </fill>
    </dxf>
  </dxfs>
  <tableStyles count="0" defaultTableStyle="TableStyleMedium2" defaultPivotStyle="PivotStyleMedium9"/>
  <colors>
    <mruColors>
      <color rgb="FFFBABAD"/>
      <color rgb="FF63BE7B"/>
      <color rgb="FFC1FFDD"/>
      <color rgb="FFC2D3E8"/>
      <color rgb="FFF8696B"/>
      <color rgb="FFC50BAA"/>
      <color rgb="FFC9F1FF"/>
      <color rgb="FF000000"/>
      <color rgb="FF81DEFF"/>
      <color rgb="FFCEEAB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2105263157894736E-2"/>
          <c:y val="9.6004502935078725E-3"/>
          <c:w val="0.93583959899749369"/>
          <c:h val="0.98952344947979431"/>
        </c:manualLayout>
      </c:layout>
      <c:barChart>
        <c:barDir val="bar"/>
        <c:grouping val="stacked"/>
        <c:varyColors val="0"/>
        <c:ser>
          <c:idx val="4"/>
          <c:order val="0"/>
          <c:tx>
            <c:strRef>
              <c:f>'Easy Access'!$K$7</c:f>
              <c:strCache>
                <c:ptCount val="1"/>
                <c:pt idx="0">
                  <c:v>Pas de pertinence</c:v>
                </c:pt>
              </c:strCache>
            </c:strRef>
          </c:tx>
          <c:spPr>
            <a:solidFill>
              <a:schemeClr val="tx1"/>
            </a:solidFill>
            <a:ln>
              <a:noFill/>
            </a:ln>
            <a:effectLst/>
          </c:spPr>
          <c:invertIfNegative val="0"/>
          <c:cat>
            <c:numRef>
              <c:extLst>
                <c:ext xmlns:c15="http://schemas.microsoft.com/office/drawing/2012/chart" uri="{02D57815-91ED-43cb-92C2-25804820EDAC}">
                  <c15:fullRef>
                    <c15:sqref>'Easy Access'!$O$13:$O$45</c15:sqref>
                  </c15:fullRef>
                </c:ext>
              </c:extLst>
              <c:f>('Easy Access'!$O$13:$O$30,'Easy Access'!$O$32:$O$45)</c:f>
              <c:numCache>
                <c:formatCode>General</c:formatCode>
                <c:ptCount val="32"/>
              </c:numCache>
            </c:numRef>
          </c:cat>
          <c:val>
            <c:numRef>
              <c:extLst>
                <c:ext xmlns:c15="http://schemas.microsoft.com/office/drawing/2012/chart" uri="{02D57815-91ED-43cb-92C2-25804820EDAC}">
                  <c15:fullRef>
                    <c15:sqref>'Easy Access'!$K$13:$K$45</c15:sqref>
                  </c15:fullRef>
                </c:ext>
              </c:extLst>
              <c:f>('Easy Access'!$K$13:$K$30,'Easy Access'!$K$32:$K$45)</c:f>
              <c:numCache>
                <c:formatCode>General</c:formatCode>
                <c:ptCount val="32"/>
                <c:pt idx="0">
                  <c:v>0</c:v>
                </c:pt>
                <c:pt idx="1">
                  <c:v>0</c:v>
                </c:pt>
                <c:pt idx="2">
                  <c:v>0</c:v>
                </c:pt>
                <c:pt idx="3">
                  <c:v>0</c:v>
                </c:pt>
                <c:pt idx="4">
                  <c:v>0</c:v>
                </c:pt>
                <c:pt idx="5">
                  <c:v>0</c:v>
                </c:pt>
                <c:pt idx="6">
                  <c:v>0</c:v>
                </c:pt>
                <c:pt idx="7">
                  <c:v>0</c:v>
                </c:pt>
                <c:pt idx="8">
                  <c:v>0</c:v>
                </c:pt>
                <c:pt idx="9">
                  <c:v>0</c:v>
                </c:pt>
                <c:pt idx="11">
                  <c:v>0</c:v>
                </c:pt>
                <c:pt idx="12">
                  <c:v>0</c:v>
                </c:pt>
                <c:pt idx="13">
                  <c:v>0</c:v>
                </c:pt>
                <c:pt idx="14">
                  <c:v>0</c:v>
                </c:pt>
                <c:pt idx="15">
                  <c:v>0</c:v>
                </c:pt>
                <c:pt idx="16">
                  <c:v>0</c:v>
                </c:pt>
                <c:pt idx="17">
                  <c:v>0</c:v>
                </c:pt>
                <c:pt idx="19">
                  <c:v>0</c:v>
                </c:pt>
                <c:pt idx="20">
                  <c:v>0</c:v>
                </c:pt>
                <c:pt idx="21">
                  <c:v>0</c:v>
                </c:pt>
                <c:pt idx="22">
                  <c:v>0</c:v>
                </c:pt>
                <c:pt idx="23">
                  <c:v>0</c:v>
                </c:pt>
                <c:pt idx="24">
                  <c:v>0</c:v>
                </c:pt>
                <c:pt idx="25">
                  <c:v>0</c:v>
                </c:pt>
                <c:pt idx="26">
                  <c:v>0</c:v>
                </c:pt>
                <c:pt idx="27">
                  <c:v>0</c:v>
                </c:pt>
                <c:pt idx="28">
                  <c:v>0</c:v>
                </c:pt>
                <c:pt idx="29">
                  <c:v>0</c:v>
                </c:pt>
                <c:pt idx="30">
                  <c:v>0</c:v>
                </c:pt>
                <c:pt idx="31">
                  <c:v>0</c:v>
                </c:pt>
              </c:numCache>
            </c:numRef>
          </c:val>
          <c:extLst>
            <c:ext xmlns:c16="http://schemas.microsoft.com/office/drawing/2014/chart" uri="{C3380CC4-5D6E-409C-BE32-E72D297353CC}">
              <c16:uniqueId val="{00000000-F7DE-4C95-B81D-B1844D10A3F7}"/>
            </c:ext>
          </c:extLst>
        </c:ser>
        <c:ser>
          <c:idx val="2"/>
          <c:order val="1"/>
          <c:tx>
            <c:strRef>
              <c:f>'Easy Access'!$J$7</c:f>
              <c:strCache>
                <c:ptCount val="1"/>
                <c:pt idx="0">
                  <c:v>Pertinence encore à évaluer</c:v>
                </c:pt>
              </c:strCache>
            </c:strRef>
          </c:tx>
          <c:spPr>
            <a:pattFill prst="wdUpDiag">
              <a:fgClr>
                <a:srgbClr val="0070C0"/>
              </a:fgClr>
              <a:bgClr>
                <a:schemeClr val="bg1"/>
              </a:bgClr>
            </a:pattFill>
            <a:ln>
              <a:noFill/>
            </a:ln>
            <a:effectLst/>
          </c:spPr>
          <c:invertIfNegative val="0"/>
          <c:cat>
            <c:numRef>
              <c:extLst>
                <c:ext xmlns:c15="http://schemas.microsoft.com/office/drawing/2012/chart" uri="{02D57815-91ED-43cb-92C2-25804820EDAC}">
                  <c15:fullRef>
                    <c15:sqref>'Easy Access'!$O$13:$O$45</c15:sqref>
                  </c15:fullRef>
                </c:ext>
              </c:extLst>
              <c:f>('Easy Access'!$O$13:$O$30,'Easy Access'!$O$32:$O$45)</c:f>
              <c:numCache>
                <c:formatCode>General</c:formatCode>
                <c:ptCount val="32"/>
              </c:numCache>
            </c:numRef>
          </c:cat>
          <c:val>
            <c:numRef>
              <c:extLst>
                <c:ext xmlns:c15="http://schemas.microsoft.com/office/drawing/2012/chart" uri="{02D57815-91ED-43cb-92C2-25804820EDAC}">
                  <c15:fullRef>
                    <c15:sqref>'Easy Access'!$J$13:$J$45</c15:sqref>
                  </c15:fullRef>
                </c:ext>
              </c:extLst>
              <c:f>('Easy Access'!$J$13:$J$30,'Easy Access'!$J$32:$J$45)</c:f>
              <c:numCache>
                <c:formatCode>General</c:formatCode>
                <c:ptCount val="32"/>
                <c:pt idx="0">
                  <c:v>0</c:v>
                </c:pt>
                <c:pt idx="1">
                  <c:v>1</c:v>
                </c:pt>
                <c:pt idx="2">
                  <c:v>1</c:v>
                </c:pt>
                <c:pt idx="3">
                  <c:v>1</c:v>
                </c:pt>
                <c:pt idx="4">
                  <c:v>1</c:v>
                </c:pt>
                <c:pt idx="5">
                  <c:v>0</c:v>
                </c:pt>
                <c:pt idx="6">
                  <c:v>1</c:v>
                </c:pt>
                <c:pt idx="7">
                  <c:v>0</c:v>
                </c:pt>
                <c:pt idx="8">
                  <c:v>0</c:v>
                </c:pt>
                <c:pt idx="9">
                  <c:v>1</c:v>
                </c:pt>
                <c:pt idx="11">
                  <c:v>0</c:v>
                </c:pt>
                <c:pt idx="12">
                  <c:v>0</c:v>
                </c:pt>
                <c:pt idx="13">
                  <c:v>1</c:v>
                </c:pt>
                <c:pt idx="14">
                  <c:v>1</c:v>
                </c:pt>
                <c:pt idx="15">
                  <c:v>1</c:v>
                </c:pt>
                <c:pt idx="16">
                  <c:v>0</c:v>
                </c:pt>
                <c:pt idx="17">
                  <c:v>1</c:v>
                </c:pt>
                <c:pt idx="19">
                  <c:v>1</c:v>
                </c:pt>
                <c:pt idx="20">
                  <c:v>1</c:v>
                </c:pt>
                <c:pt idx="21">
                  <c:v>1</c:v>
                </c:pt>
                <c:pt idx="22">
                  <c:v>1</c:v>
                </c:pt>
                <c:pt idx="23">
                  <c:v>1</c:v>
                </c:pt>
                <c:pt idx="24">
                  <c:v>1</c:v>
                </c:pt>
                <c:pt idx="25">
                  <c:v>1</c:v>
                </c:pt>
                <c:pt idx="26">
                  <c:v>1</c:v>
                </c:pt>
                <c:pt idx="27">
                  <c:v>1</c:v>
                </c:pt>
                <c:pt idx="28">
                  <c:v>1</c:v>
                </c:pt>
                <c:pt idx="29">
                  <c:v>1</c:v>
                </c:pt>
                <c:pt idx="30">
                  <c:v>1</c:v>
                </c:pt>
                <c:pt idx="31">
                  <c:v>1</c:v>
                </c:pt>
              </c:numCache>
            </c:numRef>
          </c:val>
          <c:extLst>
            <c:ext xmlns:c16="http://schemas.microsoft.com/office/drawing/2014/chart" uri="{C3380CC4-5D6E-409C-BE32-E72D297353CC}">
              <c16:uniqueId val="{00000001-F7DE-4C95-B81D-B1844D10A3F7}"/>
            </c:ext>
          </c:extLst>
        </c:ser>
        <c:ser>
          <c:idx val="0"/>
          <c:order val="2"/>
          <c:tx>
            <c:strRef>
              <c:f>'Easy Access'!$L$7</c:f>
              <c:strCache>
                <c:ptCount val="1"/>
                <c:pt idx="0">
                  <c:v>Pertinence</c:v>
                </c:pt>
              </c:strCache>
            </c:strRef>
          </c:tx>
          <c:spPr>
            <a:solidFill>
              <a:schemeClr val="accent1"/>
            </a:solidFill>
            <a:ln>
              <a:noFill/>
            </a:ln>
            <a:effectLst/>
          </c:spPr>
          <c:invertIfNegative val="0"/>
          <c:cat>
            <c:numRef>
              <c:extLst>
                <c:ext xmlns:c15="http://schemas.microsoft.com/office/drawing/2012/chart" uri="{02D57815-91ED-43cb-92C2-25804820EDAC}">
                  <c15:fullRef>
                    <c15:sqref>'Easy Access'!$O$13:$O$45</c15:sqref>
                  </c15:fullRef>
                </c:ext>
              </c:extLst>
              <c:f>('Easy Access'!$O$13:$O$30,'Easy Access'!$O$32:$O$45)</c:f>
              <c:numCache>
                <c:formatCode>General</c:formatCode>
                <c:ptCount val="32"/>
              </c:numCache>
            </c:numRef>
          </c:cat>
          <c:val>
            <c:numRef>
              <c:extLst>
                <c:ext xmlns:c15="http://schemas.microsoft.com/office/drawing/2012/chart" uri="{02D57815-91ED-43cb-92C2-25804820EDAC}">
                  <c15:fullRef>
                    <c15:sqref>'Easy Access'!$L$13:$L$45</c15:sqref>
                  </c15:fullRef>
                </c:ext>
              </c:extLst>
              <c:f>('Easy Access'!$L$13:$L$30,'Easy Access'!$L$32:$L$45)</c:f>
              <c:numCache>
                <c:formatCode>General</c:formatCode>
                <c:ptCount val="32"/>
                <c:pt idx="0">
                  <c:v>1</c:v>
                </c:pt>
                <c:pt idx="1">
                  <c:v>0</c:v>
                </c:pt>
                <c:pt idx="2">
                  <c:v>0</c:v>
                </c:pt>
                <c:pt idx="3">
                  <c:v>0</c:v>
                </c:pt>
                <c:pt idx="4">
                  <c:v>0</c:v>
                </c:pt>
                <c:pt idx="5">
                  <c:v>1</c:v>
                </c:pt>
                <c:pt idx="6">
                  <c:v>0</c:v>
                </c:pt>
                <c:pt idx="7">
                  <c:v>1</c:v>
                </c:pt>
                <c:pt idx="8">
                  <c:v>1</c:v>
                </c:pt>
                <c:pt idx="9">
                  <c:v>0</c:v>
                </c:pt>
                <c:pt idx="11">
                  <c:v>1</c:v>
                </c:pt>
                <c:pt idx="12">
                  <c:v>1</c:v>
                </c:pt>
                <c:pt idx="13">
                  <c:v>0</c:v>
                </c:pt>
                <c:pt idx="14">
                  <c:v>0</c:v>
                </c:pt>
                <c:pt idx="15">
                  <c:v>0</c:v>
                </c:pt>
                <c:pt idx="16">
                  <c:v>1</c:v>
                </c:pt>
                <c:pt idx="17">
                  <c:v>0</c:v>
                </c:pt>
                <c:pt idx="19">
                  <c:v>0</c:v>
                </c:pt>
                <c:pt idx="20">
                  <c:v>0</c:v>
                </c:pt>
                <c:pt idx="21">
                  <c:v>0</c:v>
                </c:pt>
                <c:pt idx="22">
                  <c:v>0</c:v>
                </c:pt>
                <c:pt idx="23">
                  <c:v>0</c:v>
                </c:pt>
                <c:pt idx="24">
                  <c:v>0</c:v>
                </c:pt>
                <c:pt idx="25">
                  <c:v>0</c:v>
                </c:pt>
                <c:pt idx="26">
                  <c:v>0</c:v>
                </c:pt>
                <c:pt idx="27">
                  <c:v>0</c:v>
                </c:pt>
                <c:pt idx="28">
                  <c:v>0</c:v>
                </c:pt>
                <c:pt idx="29">
                  <c:v>0</c:v>
                </c:pt>
                <c:pt idx="30">
                  <c:v>0</c:v>
                </c:pt>
                <c:pt idx="31">
                  <c:v>0</c:v>
                </c:pt>
              </c:numCache>
            </c:numRef>
          </c:val>
          <c:extLst>
            <c:ext xmlns:c16="http://schemas.microsoft.com/office/drawing/2014/chart" uri="{C3380CC4-5D6E-409C-BE32-E72D297353CC}">
              <c16:uniqueId val="{00000002-F7DE-4C95-B81D-B1844D10A3F7}"/>
            </c:ext>
          </c:extLst>
        </c:ser>
        <c:ser>
          <c:idx val="3"/>
          <c:order val="3"/>
          <c:tx>
            <c:strRef>
              <c:f>'Easy Access'!$M$7</c:f>
              <c:strCache>
                <c:ptCount val="1"/>
                <c:pt idx="0">
                  <c:v>Potentiel encore à évaluer</c:v>
                </c:pt>
              </c:strCache>
            </c:strRef>
          </c:tx>
          <c:spPr>
            <a:pattFill prst="wdUpDiag">
              <a:fgClr>
                <a:srgbClr val="00B050"/>
              </a:fgClr>
              <a:bgClr>
                <a:schemeClr val="bg1"/>
              </a:bgClr>
            </a:pattFill>
            <a:ln>
              <a:noFill/>
            </a:ln>
            <a:effectLst/>
          </c:spPr>
          <c:invertIfNegative val="0"/>
          <c:cat>
            <c:numRef>
              <c:extLst>
                <c:ext xmlns:c15="http://schemas.microsoft.com/office/drawing/2012/chart" uri="{02D57815-91ED-43cb-92C2-25804820EDAC}">
                  <c15:fullRef>
                    <c15:sqref>'Easy Access'!$O$13:$O$45</c15:sqref>
                  </c15:fullRef>
                </c:ext>
              </c:extLst>
              <c:f>('Easy Access'!$O$13:$O$30,'Easy Access'!$O$32:$O$45)</c:f>
              <c:numCache>
                <c:formatCode>General</c:formatCode>
                <c:ptCount val="32"/>
              </c:numCache>
            </c:numRef>
          </c:cat>
          <c:val>
            <c:numRef>
              <c:extLst>
                <c:ext xmlns:c15="http://schemas.microsoft.com/office/drawing/2012/chart" uri="{02D57815-91ED-43cb-92C2-25804820EDAC}">
                  <c15:fullRef>
                    <c15:sqref>'Easy Access'!$M$13:$M$45</c15:sqref>
                  </c15:fullRef>
                </c:ext>
              </c:extLst>
              <c:f>('Easy Access'!$M$13:$M$30,'Easy Access'!$M$32:$M$45)</c:f>
              <c:numCache>
                <c:formatCode>General</c:formatCode>
                <c:ptCount val="32"/>
                <c:pt idx="0">
                  <c:v>1</c:v>
                </c:pt>
                <c:pt idx="1">
                  <c:v>0</c:v>
                </c:pt>
                <c:pt idx="2">
                  <c:v>0</c:v>
                </c:pt>
                <c:pt idx="3">
                  <c:v>0</c:v>
                </c:pt>
                <c:pt idx="4">
                  <c:v>0</c:v>
                </c:pt>
                <c:pt idx="5">
                  <c:v>1</c:v>
                </c:pt>
                <c:pt idx="6">
                  <c:v>0</c:v>
                </c:pt>
                <c:pt idx="7">
                  <c:v>1</c:v>
                </c:pt>
                <c:pt idx="8">
                  <c:v>1</c:v>
                </c:pt>
                <c:pt idx="9">
                  <c:v>0</c:v>
                </c:pt>
                <c:pt idx="11">
                  <c:v>1</c:v>
                </c:pt>
                <c:pt idx="12">
                  <c:v>1</c:v>
                </c:pt>
                <c:pt idx="13">
                  <c:v>0</c:v>
                </c:pt>
                <c:pt idx="14">
                  <c:v>0</c:v>
                </c:pt>
                <c:pt idx="15">
                  <c:v>0</c:v>
                </c:pt>
                <c:pt idx="16">
                  <c:v>1</c:v>
                </c:pt>
                <c:pt idx="17">
                  <c:v>0</c:v>
                </c:pt>
                <c:pt idx="19">
                  <c:v>0</c:v>
                </c:pt>
                <c:pt idx="20">
                  <c:v>0</c:v>
                </c:pt>
                <c:pt idx="21">
                  <c:v>0</c:v>
                </c:pt>
                <c:pt idx="22">
                  <c:v>0</c:v>
                </c:pt>
                <c:pt idx="23">
                  <c:v>0</c:v>
                </c:pt>
                <c:pt idx="24">
                  <c:v>0</c:v>
                </c:pt>
                <c:pt idx="25">
                  <c:v>0</c:v>
                </c:pt>
                <c:pt idx="26">
                  <c:v>0</c:v>
                </c:pt>
                <c:pt idx="27">
                  <c:v>0</c:v>
                </c:pt>
                <c:pt idx="28">
                  <c:v>0</c:v>
                </c:pt>
                <c:pt idx="29">
                  <c:v>0</c:v>
                </c:pt>
                <c:pt idx="30">
                  <c:v>0</c:v>
                </c:pt>
                <c:pt idx="31">
                  <c:v>0</c:v>
                </c:pt>
              </c:numCache>
            </c:numRef>
          </c:val>
          <c:extLst>
            <c:ext xmlns:c16="http://schemas.microsoft.com/office/drawing/2014/chart" uri="{C3380CC4-5D6E-409C-BE32-E72D297353CC}">
              <c16:uniqueId val="{00000003-F7DE-4C95-B81D-B1844D10A3F7}"/>
            </c:ext>
          </c:extLst>
        </c:ser>
        <c:ser>
          <c:idx val="1"/>
          <c:order val="4"/>
          <c:tx>
            <c:strRef>
              <c:f>'Easy Access'!$N$7</c:f>
              <c:strCache>
                <c:ptCount val="1"/>
                <c:pt idx="0">
                  <c:v>Potentiel</c:v>
                </c:pt>
              </c:strCache>
            </c:strRef>
          </c:tx>
          <c:spPr>
            <a:solidFill>
              <a:srgbClr val="00B050"/>
            </a:solidFill>
            <a:ln>
              <a:noFill/>
            </a:ln>
            <a:effectLst/>
          </c:spPr>
          <c:invertIfNegative val="0"/>
          <c:cat>
            <c:numRef>
              <c:extLst>
                <c:ext xmlns:c15="http://schemas.microsoft.com/office/drawing/2012/chart" uri="{02D57815-91ED-43cb-92C2-25804820EDAC}">
                  <c15:fullRef>
                    <c15:sqref>'Easy Access'!$O$13:$O$45</c15:sqref>
                  </c15:fullRef>
                </c:ext>
              </c:extLst>
              <c:f>('Easy Access'!$O$13:$O$30,'Easy Access'!$O$32:$O$45)</c:f>
              <c:numCache>
                <c:formatCode>General</c:formatCode>
                <c:ptCount val="32"/>
              </c:numCache>
            </c:numRef>
          </c:cat>
          <c:val>
            <c:numRef>
              <c:extLst>
                <c:ext xmlns:c15="http://schemas.microsoft.com/office/drawing/2012/chart" uri="{02D57815-91ED-43cb-92C2-25804820EDAC}">
                  <c15:fullRef>
                    <c15:sqref>'Easy Access'!$N$13:$N$45</c15:sqref>
                  </c15:fullRef>
                </c:ext>
              </c:extLst>
              <c:f>('Easy Access'!$N$13:$N$30,'Easy Access'!$N$32:$N$45)</c:f>
              <c:numCache>
                <c:formatCode>General</c:formatCode>
                <c:ptCount val="32"/>
                <c:pt idx="0">
                  <c:v>0</c:v>
                </c:pt>
                <c:pt idx="1">
                  <c:v>0</c:v>
                </c:pt>
                <c:pt idx="2">
                  <c:v>0</c:v>
                </c:pt>
                <c:pt idx="3">
                  <c:v>0</c:v>
                </c:pt>
                <c:pt idx="4">
                  <c:v>0</c:v>
                </c:pt>
                <c:pt idx="5">
                  <c:v>0</c:v>
                </c:pt>
                <c:pt idx="6">
                  <c:v>0</c:v>
                </c:pt>
                <c:pt idx="7">
                  <c:v>0</c:v>
                </c:pt>
                <c:pt idx="8">
                  <c:v>0</c:v>
                </c:pt>
                <c:pt idx="9">
                  <c:v>0</c:v>
                </c:pt>
                <c:pt idx="11">
                  <c:v>0</c:v>
                </c:pt>
                <c:pt idx="12">
                  <c:v>0</c:v>
                </c:pt>
                <c:pt idx="13">
                  <c:v>0</c:v>
                </c:pt>
                <c:pt idx="14">
                  <c:v>0</c:v>
                </c:pt>
                <c:pt idx="15">
                  <c:v>0</c:v>
                </c:pt>
                <c:pt idx="16">
                  <c:v>0</c:v>
                </c:pt>
                <c:pt idx="17">
                  <c:v>0</c:v>
                </c:pt>
                <c:pt idx="19">
                  <c:v>0</c:v>
                </c:pt>
                <c:pt idx="20">
                  <c:v>0</c:v>
                </c:pt>
                <c:pt idx="21">
                  <c:v>0</c:v>
                </c:pt>
                <c:pt idx="22">
                  <c:v>0</c:v>
                </c:pt>
                <c:pt idx="23">
                  <c:v>0</c:v>
                </c:pt>
                <c:pt idx="24">
                  <c:v>0</c:v>
                </c:pt>
                <c:pt idx="25">
                  <c:v>0</c:v>
                </c:pt>
                <c:pt idx="26">
                  <c:v>0</c:v>
                </c:pt>
                <c:pt idx="27">
                  <c:v>0</c:v>
                </c:pt>
                <c:pt idx="28">
                  <c:v>0</c:v>
                </c:pt>
                <c:pt idx="29">
                  <c:v>0</c:v>
                </c:pt>
                <c:pt idx="30">
                  <c:v>0</c:v>
                </c:pt>
                <c:pt idx="31">
                  <c:v>0</c:v>
                </c:pt>
              </c:numCache>
            </c:numRef>
          </c:val>
          <c:extLst>
            <c:ext xmlns:c16="http://schemas.microsoft.com/office/drawing/2014/chart" uri="{C3380CC4-5D6E-409C-BE32-E72D297353CC}">
              <c16:uniqueId val="{00000004-F7DE-4C95-B81D-B1844D10A3F7}"/>
            </c:ext>
          </c:extLst>
        </c:ser>
        <c:dLbls>
          <c:showLegendKey val="0"/>
          <c:showVal val="0"/>
          <c:showCatName val="0"/>
          <c:showSerName val="0"/>
          <c:showPercent val="0"/>
          <c:showBubbleSize val="0"/>
        </c:dLbls>
        <c:gapWidth val="150"/>
        <c:overlap val="100"/>
        <c:axId val="879659295"/>
        <c:axId val="879647295"/>
      </c:barChart>
      <c:catAx>
        <c:axId val="879659295"/>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crossAx val="879647295"/>
        <c:crossesAt val="-0.1"/>
        <c:auto val="1"/>
        <c:lblAlgn val="ctr"/>
        <c:lblOffset val="100"/>
        <c:noMultiLvlLbl val="0"/>
      </c:catAx>
      <c:valAx>
        <c:axId val="879647295"/>
        <c:scaling>
          <c:orientation val="minMax"/>
          <c:max val="2"/>
          <c:min val="-0.2"/>
        </c:scaling>
        <c:delete val="1"/>
        <c:axPos val="t"/>
        <c:majorGridlines>
          <c:spPr>
            <a:ln w="9525" cap="flat" cmpd="sng" algn="ctr">
              <a:noFill/>
              <a:round/>
            </a:ln>
            <a:effectLst/>
          </c:spPr>
        </c:majorGridlines>
        <c:numFmt formatCode="General" sourceLinked="1"/>
        <c:majorTickMark val="out"/>
        <c:minorTickMark val="none"/>
        <c:tickLblPos val="nextTo"/>
        <c:crossAx val="879659295"/>
        <c:crosses val="autoZero"/>
        <c:crossBetween val="between"/>
        <c:majorUnit val="1"/>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fr-FR"/>
    </a:p>
  </c:txPr>
  <c:printSettings>
    <c:headerFooter>
      <c:oddHeader>&amp;L&amp;"Arial Narrow,Normal"&amp;9&amp;K000000Easy  Access
Outil d'aide à la priorisation basé sur le SNBS Infrastructure v1.1
Version 2025.1&amp;R&amp;"Arial Narrow,Normal"&amp;G</c:oddHeader>
      <c:oddFooter>&amp;L&amp;"Arial Narrow,Normal"&amp;8&amp;F&amp;C&amp;"Arial Narrow,Normal"&amp;8
&amp;P/&amp;N&amp;R&amp;"Arial Narrow,Normal"&amp;8&amp;D</c:oddFooter>
    </c:headerFooter>
    <c:pageMargins b="0.75" l="0.7" r="0.7" t="0.75" header="0.3" footer="0.3"/>
    <c:pageSetup paperSize="8" orientation="portrait"/>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checked="Checked" lockText="1" noThreeD="1"/>
</file>

<file path=xl/ctrlProps/ctrlProp13.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checked="Checked" lockText="1" noThreeD="1"/>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4</xdr:row>
          <xdr:rowOff>0</xdr:rowOff>
        </xdr:from>
        <xdr:to>
          <xdr:col>0</xdr:col>
          <xdr:colOff>28575</xdr:colOff>
          <xdr:row>4</xdr:row>
          <xdr:rowOff>209550</xdr:rowOff>
        </xdr:to>
        <xdr:sp macro="" textlink="">
          <xdr:nvSpPr>
            <xdr:cNvPr id="156673" name="Check Box 1" hidden="1">
              <a:extLst>
                <a:ext uri="{63B3BB69-23CF-44E3-9099-C40C66FF867C}">
                  <a14:compatExt spid="_x0000_s156673"/>
                </a:ext>
                <a:ext uri="{FF2B5EF4-FFF2-40B4-BE49-F238E27FC236}">
                  <a16:creationId xmlns:a16="http://schemas.microsoft.com/office/drawing/2014/main" id="{00000000-0008-0000-0000-00000164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xdr:row>
          <xdr:rowOff>0</xdr:rowOff>
        </xdr:from>
        <xdr:to>
          <xdr:col>0</xdr:col>
          <xdr:colOff>28575</xdr:colOff>
          <xdr:row>4</xdr:row>
          <xdr:rowOff>238125</xdr:rowOff>
        </xdr:to>
        <xdr:sp macro="" textlink="">
          <xdr:nvSpPr>
            <xdr:cNvPr id="156674" name="Check Box 2" hidden="1">
              <a:extLst>
                <a:ext uri="{63B3BB69-23CF-44E3-9099-C40C66FF867C}">
                  <a14:compatExt spid="_x0000_s156674"/>
                </a:ext>
                <a:ext uri="{FF2B5EF4-FFF2-40B4-BE49-F238E27FC236}">
                  <a16:creationId xmlns:a16="http://schemas.microsoft.com/office/drawing/2014/main" id="{00000000-0008-0000-0000-00000264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xdr:row>
          <xdr:rowOff>0</xdr:rowOff>
        </xdr:from>
        <xdr:to>
          <xdr:col>0</xdr:col>
          <xdr:colOff>28575</xdr:colOff>
          <xdr:row>4</xdr:row>
          <xdr:rowOff>238125</xdr:rowOff>
        </xdr:to>
        <xdr:sp macro="" textlink="">
          <xdr:nvSpPr>
            <xdr:cNvPr id="156675" name="Check Box 3" hidden="1">
              <a:extLst>
                <a:ext uri="{63B3BB69-23CF-44E3-9099-C40C66FF867C}">
                  <a14:compatExt spid="_x0000_s156675"/>
                </a:ext>
                <a:ext uri="{FF2B5EF4-FFF2-40B4-BE49-F238E27FC236}">
                  <a16:creationId xmlns:a16="http://schemas.microsoft.com/office/drawing/2014/main" id="{00000000-0008-0000-0000-00000364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7</xdr:row>
          <xdr:rowOff>0</xdr:rowOff>
        </xdr:from>
        <xdr:to>
          <xdr:col>0</xdr:col>
          <xdr:colOff>9525</xdr:colOff>
          <xdr:row>8</xdr:row>
          <xdr:rowOff>19050</xdr:rowOff>
        </xdr:to>
        <xdr:sp macro="" textlink="">
          <xdr:nvSpPr>
            <xdr:cNvPr id="66561" name="Check Box 1" hidden="1">
              <a:extLst>
                <a:ext uri="{63B3BB69-23CF-44E3-9099-C40C66FF867C}">
                  <a14:compatExt spid="_x0000_s66561"/>
                </a:ext>
                <a:ext uri="{FF2B5EF4-FFF2-40B4-BE49-F238E27FC236}">
                  <a16:creationId xmlns:a16="http://schemas.microsoft.com/office/drawing/2014/main" id="{00000000-0008-0000-0100-0000010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8</xdr:row>
          <xdr:rowOff>0</xdr:rowOff>
        </xdr:from>
        <xdr:to>
          <xdr:col>0</xdr:col>
          <xdr:colOff>9525</xdr:colOff>
          <xdr:row>9</xdr:row>
          <xdr:rowOff>28575</xdr:rowOff>
        </xdr:to>
        <xdr:sp macro="" textlink="">
          <xdr:nvSpPr>
            <xdr:cNvPr id="66562" name="Check Box 2" hidden="1">
              <a:extLst>
                <a:ext uri="{63B3BB69-23CF-44E3-9099-C40C66FF867C}">
                  <a14:compatExt spid="_x0000_s66562"/>
                </a:ext>
                <a:ext uri="{FF2B5EF4-FFF2-40B4-BE49-F238E27FC236}">
                  <a16:creationId xmlns:a16="http://schemas.microsoft.com/office/drawing/2014/main" id="{00000000-0008-0000-0100-0000020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11</xdr:row>
          <xdr:rowOff>0</xdr:rowOff>
        </xdr:from>
        <xdr:to>
          <xdr:col>0</xdr:col>
          <xdr:colOff>9525</xdr:colOff>
          <xdr:row>12</xdr:row>
          <xdr:rowOff>28575</xdr:rowOff>
        </xdr:to>
        <xdr:sp macro="" textlink="">
          <xdr:nvSpPr>
            <xdr:cNvPr id="66563" name="Check Box 3" hidden="1">
              <a:extLst>
                <a:ext uri="{63B3BB69-23CF-44E3-9099-C40C66FF867C}">
                  <a14:compatExt spid="_x0000_s66563"/>
                </a:ext>
                <a:ext uri="{FF2B5EF4-FFF2-40B4-BE49-F238E27FC236}">
                  <a16:creationId xmlns:a16="http://schemas.microsoft.com/office/drawing/2014/main" id="{00000000-0008-0000-0100-0000030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10</xdr:row>
          <xdr:rowOff>0</xdr:rowOff>
        </xdr:from>
        <xdr:to>
          <xdr:col>0</xdr:col>
          <xdr:colOff>9525</xdr:colOff>
          <xdr:row>11</xdr:row>
          <xdr:rowOff>28575</xdr:rowOff>
        </xdr:to>
        <xdr:sp macro="" textlink="">
          <xdr:nvSpPr>
            <xdr:cNvPr id="66565" name="Check Box 5" hidden="1">
              <a:extLst>
                <a:ext uri="{63B3BB69-23CF-44E3-9099-C40C66FF867C}">
                  <a14:compatExt spid="_x0000_s66565"/>
                </a:ext>
                <a:ext uri="{FF2B5EF4-FFF2-40B4-BE49-F238E27FC236}">
                  <a16:creationId xmlns:a16="http://schemas.microsoft.com/office/drawing/2014/main" id="{00000000-0008-0000-0100-0000050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5</xdr:row>
          <xdr:rowOff>0</xdr:rowOff>
        </xdr:from>
        <xdr:to>
          <xdr:col>0</xdr:col>
          <xdr:colOff>9525</xdr:colOff>
          <xdr:row>6</xdr:row>
          <xdr:rowOff>0</xdr:rowOff>
        </xdr:to>
        <xdr:sp macro="" textlink="">
          <xdr:nvSpPr>
            <xdr:cNvPr id="106497" name="Check Box 1" hidden="1">
              <a:extLst>
                <a:ext uri="{63B3BB69-23CF-44E3-9099-C40C66FF867C}">
                  <a14:compatExt spid="_x0000_s106497"/>
                </a:ext>
                <a:ext uri="{FF2B5EF4-FFF2-40B4-BE49-F238E27FC236}">
                  <a16:creationId xmlns:a16="http://schemas.microsoft.com/office/drawing/2014/main" id="{00000000-0008-0000-0200-000001A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xdr:row>
          <xdr:rowOff>0</xdr:rowOff>
        </xdr:from>
        <xdr:to>
          <xdr:col>0</xdr:col>
          <xdr:colOff>9525</xdr:colOff>
          <xdr:row>6</xdr:row>
          <xdr:rowOff>9525</xdr:rowOff>
        </xdr:to>
        <xdr:sp macro="" textlink="">
          <xdr:nvSpPr>
            <xdr:cNvPr id="106498" name="Check Box 2" hidden="1">
              <a:extLst>
                <a:ext uri="{63B3BB69-23CF-44E3-9099-C40C66FF867C}">
                  <a14:compatExt spid="_x0000_s106498"/>
                </a:ext>
                <a:ext uri="{FF2B5EF4-FFF2-40B4-BE49-F238E27FC236}">
                  <a16:creationId xmlns:a16="http://schemas.microsoft.com/office/drawing/2014/main" id="{00000000-0008-0000-0200-000002A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xdr:row>
          <xdr:rowOff>0</xdr:rowOff>
        </xdr:from>
        <xdr:to>
          <xdr:col>0</xdr:col>
          <xdr:colOff>9525</xdr:colOff>
          <xdr:row>6</xdr:row>
          <xdr:rowOff>9525</xdr:rowOff>
        </xdr:to>
        <xdr:sp macro="" textlink="">
          <xdr:nvSpPr>
            <xdr:cNvPr id="106499" name="Check Box 3" hidden="1">
              <a:extLst>
                <a:ext uri="{63B3BB69-23CF-44E3-9099-C40C66FF867C}">
                  <a14:compatExt spid="_x0000_s106499"/>
                </a:ext>
                <a:ext uri="{FF2B5EF4-FFF2-40B4-BE49-F238E27FC236}">
                  <a16:creationId xmlns:a16="http://schemas.microsoft.com/office/drawing/2014/main" id="{00000000-0008-0000-0200-000003A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2</xdr:row>
          <xdr:rowOff>0</xdr:rowOff>
        </xdr:from>
        <xdr:to>
          <xdr:col>1</xdr:col>
          <xdr:colOff>28575</xdr:colOff>
          <xdr:row>3</xdr:row>
          <xdr:rowOff>0</xdr:rowOff>
        </xdr:to>
        <xdr:sp macro="" textlink="">
          <xdr:nvSpPr>
            <xdr:cNvPr id="155649" name="Check Box 1" hidden="1">
              <a:extLst>
                <a:ext uri="{63B3BB69-23CF-44E3-9099-C40C66FF867C}">
                  <a14:compatExt spid="_x0000_s155649"/>
                </a:ext>
                <a:ext uri="{FF2B5EF4-FFF2-40B4-BE49-F238E27FC236}">
                  <a16:creationId xmlns:a16="http://schemas.microsoft.com/office/drawing/2014/main" id="{00000000-0008-0000-0300-00000160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xdr:row>
          <xdr:rowOff>0</xdr:rowOff>
        </xdr:from>
        <xdr:to>
          <xdr:col>1</xdr:col>
          <xdr:colOff>28575</xdr:colOff>
          <xdr:row>3</xdr:row>
          <xdr:rowOff>28575</xdr:rowOff>
        </xdr:to>
        <xdr:sp macro="" textlink="">
          <xdr:nvSpPr>
            <xdr:cNvPr id="155650" name="Check Box 2" hidden="1">
              <a:extLst>
                <a:ext uri="{63B3BB69-23CF-44E3-9099-C40C66FF867C}">
                  <a14:compatExt spid="_x0000_s155650"/>
                </a:ext>
                <a:ext uri="{FF2B5EF4-FFF2-40B4-BE49-F238E27FC236}">
                  <a16:creationId xmlns:a16="http://schemas.microsoft.com/office/drawing/2014/main" id="{00000000-0008-0000-0300-00000260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xdr:row>
          <xdr:rowOff>0</xdr:rowOff>
        </xdr:from>
        <xdr:to>
          <xdr:col>1</xdr:col>
          <xdr:colOff>28575</xdr:colOff>
          <xdr:row>3</xdr:row>
          <xdr:rowOff>28575</xdr:rowOff>
        </xdr:to>
        <xdr:sp macro="" textlink="">
          <xdr:nvSpPr>
            <xdr:cNvPr id="155651" name="Check Box 3" hidden="1">
              <a:extLst>
                <a:ext uri="{63B3BB69-23CF-44E3-9099-C40C66FF867C}">
                  <a14:compatExt spid="_x0000_s155651"/>
                </a:ext>
                <a:ext uri="{FF2B5EF4-FFF2-40B4-BE49-F238E27FC236}">
                  <a16:creationId xmlns:a16="http://schemas.microsoft.com/office/drawing/2014/main" id="{00000000-0008-0000-0300-00000360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2</xdr:col>
      <xdr:colOff>163438</xdr:colOff>
      <xdr:row>6</xdr:row>
      <xdr:rowOff>95252</xdr:rowOff>
    </xdr:from>
    <xdr:to>
      <xdr:col>6</xdr:col>
      <xdr:colOff>920750</xdr:colOff>
      <xdr:row>38</xdr:row>
      <xdr:rowOff>338117</xdr:rowOff>
    </xdr:to>
    <xdr:graphicFrame macro="">
      <xdr:nvGraphicFramePr>
        <xdr:cNvPr id="2" name="Graphique 1">
          <a:extLst>
            <a:ext uri="{FF2B5EF4-FFF2-40B4-BE49-F238E27FC236}">
              <a16:creationId xmlns:a16="http://schemas.microsoft.com/office/drawing/2014/main" id="{B045D58C-FDCE-4018-9A06-3A6342470F5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9525</xdr:colOff>
      <xdr:row>5</xdr:row>
      <xdr:rowOff>9525</xdr:rowOff>
    </xdr:from>
    <xdr:to>
      <xdr:col>6</xdr:col>
      <xdr:colOff>0</xdr:colOff>
      <xdr:row>5</xdr:row>
      <xdr:rowOff>200025</xdr:rowOff>
    </xdr:to>
    <xdr:sp macro="" textlink="">
      <xdr:nvSpPr>
        <xdr:cNvPr id="3" name="Rectangle 2">
          <a:extLst>
            <a:ext uri="{FF2B5EF4-FFF2-40B4-BE49-F238E27FC236}">
              <a16:creationId xmlns:a16="http://schemas.microsoft.com/office/drawing/2014/main" id="{20B35366-C547-E3BB-3540-A66C05F83F90}"/>
            </a:ext>
          </a:extLst>
        </xdr:cNvPr>
        <xdr:cNvSpPr/>
      </xdr:nvSpPr>
      <xdr:spPr>
        <a:xfrm>
          <a:off x="6991350" y="638175"/>
          <a:ext cx="257175" cy="190500"/>
        </a:xfrm>
        <a:prstGeom prst="rect">
          <a:avLst/>
        </a:prstGeom>
        <a:pattFill prst="wdUpDiag">
          <a:fgClr>
            <a:srgbClr val="00B050"/>
          </a:fgClr>
          <a:bgClr>
            <a:schemeClr val="bg1"/>
          </a:bgClr>
        </a:patt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CH" sz="1100"/>
        </a:p>
      </xdr:txBody>
    </xdr:sp>
    <xdr:clientData/>
  </xdr:twoCellAnchor>
  <xdr:twoCellAnchor>
    <xdr:from>
      <xdr:col>3</xdr:col>
      <xdr:colOff>9525</xdr:colOff>
      <xdr:row>5</xdr:row>
      <xdr:rowOff>9525</xdr:rowOff>
    </xdr:from>
    <xdr:to>
      <xdr:col>4</xdr:col>
      <xdr:colOff>9525</xdr:colOff>
      <xdr:row>5</xdr:row>
      <xdr:rowOff>200025</xdr:rowOff>
    </xdr:to>
    <xdr:sp macro="" textlink="">
      <xdr:nvSpPr>
        <xdr:cNvPr id="4" name="Rectangle 3">
          <a:extLst>
            <a:ext uri="{FF2B5EF4-FFF2-40B4-BE49-F238E27FC236}">
              <a16:creationId xmlns:a16="http://schemas.microsoft.com/office/drawing/2014/main" id="{B3382858-664B-4CBD-AC90-674FA8FCFBB8}"/>
            </a:ext>
          </a:extLst>
        </xdr:cNvPr>
        <xdr:cNvSpPr/>
      </xdr:nvSpPr>
      <xdr:spPr>
        <a:xfrm>
          <a:off x="5467350" y="638175"/>
          <a:ext cx="257175" cy="190500"/>
        </a:xfrm>
        <a:prstGeom prst="rect">
          <a:avLst/>
        </a:prstGeom>
        <a:pattFill prst="wdUpDiag">
          <a:fgClr>
            <a:srgbClr val="0070C0"/>
          </a:fgClr>
          <a:bgClr>
            <a:schemeClr val="bg1"/>
          </a:bgClr>
        </a:patt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CH" sz="1100"/>
        </a:p>
      </xdr:txBody>
    </xdr:sp>
    <xdr:clientData/>
  </xdr:twoCellAnchor>
  <xdr:twoCellAnchor>
    <xdr:from>
      <xdr:col>5</xdr:col>
      <xdr:colOff>9525</xdr:colOff>
      <xdr:row>5</xdr:row>
      <xdr:rowOff>9525</xdr:rowOff>
    </xdr:from>
    <xdr:to>
      <xdr:col>6</xdr:col>
      <xdr:colOff>9525</xdr:colOff>
      <xdr:row>5</xdr:row>
      <xdr:rowOff>200025</xdr:rowOff>
    </xdr:to>
    <xdr:sp macro="" textlink="">
      <xdr:nvSpPr>
        <xdr:cNvPr id="5" name="Rectangle 4">
          <a:extLst>
            <a:ext uri="{FF2B5EF4-FFF2-40B4-BE49-F238E27FC236}">
              <a16:creationId xmlns:a16="http://schemas.microsoft.com/office/drawing/2014/main" id="{28AF993C-B732-404E-9195-C0CB083E009A}"/>
            </a:ext>
          </a:extLst>
        </xdr:cNvPr>
        <xdr:cNvSpPr/>
      </xdr:nvSpPr>
      <xdr:spPr>
        <a:xfrm>
          <a:off x="5784056" y="652463"/>
          <a:ext cx="261938" cy="190500"/>
        </a:xfrm>
        <a:prstGeom prst="rect">
          <a:avLst/>
        </a:prstGeom>
        <a:pattFill prst="wdUpDiag">
          <a:fgClr>
            <a:srgbClr val="00B050"/>
          </a:fgClr>
          <a:bgClr>
            <a:schemeClr val="bg1"/>
          </a:bgClr>
        </a:patt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CH"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E13" dT="2025-11-12T09:52:30.29" personId="{00000000-0000-0000-0000-000000000000}" id="{56880AA9-ACF2-43B9-843C-F613A70B4F4F}">
    <text>Plans d’aménagement du territoire : plans sectoriels, plans directeurs, plans d’affectation et autres plans 
d’aménagement aux niveaux fédéral, cantonal et communal</text>
  </threadedComment>
  <threadedComment ref="C14" dT="2025-11-12T09:40:40.12" personId="{00000000-0000-0000-0000-000000000000}" id="{64D79A32-D6BE-42BA-9A1E-50BFD6958A19}">
    <text>Eléments à protéger : paysages et sites construits, paysages ruraux exceptionnels, sites archéologiques, paléontologiques, géotopes, monuments culturels, etc.</text>
  </threadedComment>
  <threadedComment ref="E15" dT="2024-10-04T09:08:56.79" personId="{00000000-0000-0000-0000-000000000000}" id="{45CCAC84-E8EE-4592-B4C7-68D2B5F303B7}">
    <text>Exemple : Maintien ou amélioration des liaisons fonctionnelles, aménagements de l'espace public et des espaces de détente, vue et panorama des riverains</text>
  </threadedComment>
  <threadedComment ref="C17" dT="2024-10-04T08:50:41.88" personId="{00000000-0000-0000-0000-000000000000}" id="{94E9DDE5-4785-4E2A-8220-BA78275743BF}">
    <text xml:space="preserve">Parties prenantes : Notion qui désigne une personne ou un groupe qui a un intérêt légitime par rapport au déroulement ou au résultat d’un processus ou d’un projet. </text>
  </threadedComment>
  <threadedComment ref="E18" dT="2024-10-17T07:23:02.62" personId="{00000000-0000-0000-0000-000000000000}" id="{F59DEABA-DB68-4BDD-BD57-4DF05A3CA543}">
    <text xml:space="preserve">Sobriété : « La sobriété recouvre la question de la juste mesure, appliquée à un mode de vie et à une forme d’économie qui mettent un terme à la surconsommation de biens, et donc de matières premières et d’énergie. » (Wuppertal Institut für Klima, Umwelt und Energie) dans TEC21 | Tracés Dossier 6/2013 La modération, gage de qualité ?
</text>
  </threadedComment>
  <threadedComment ref="E20" dT="2024-10-17T07:23:36.28" personId="{00000000-0000-0000-0000-000000000000}" id="{255A29C7-0EDB-4E91-BB05-338759EBC8A8}">
    <text xml:space="preserve">- critères écologiques : 
qui mesurent l’impact direct ou indirect de l’activité de l’entreprise sur l’environnement (par exemple : les émissions de CO2, la consommation d’électricité, le recyclage des déchets, l’impact sur la biodiversité) ;
- critères sociaux :
qui portent sur l’impact direct ou indirect de l’activité de l’entreprise sur les parties prenantes (en particulier collaborateurs, clients, fournisseurs et communautés locales) par référence à des valeurs universelles (par exemple : droits humains, normes internationales du travail — sûreté, sécurité, représentation…), gestion de la chaîne d'approvisionnement, santé et sécurité des clients, etc.
</text>
  </threadedComment>
  <threadedComment ref="C22" dT="2024-10-17T07:40:01.97" personId="{00000000-0000-0000-0000-000000000000}" id="{0A45AE79-1991-4B1C-AC3F-6D051C4BC34C}">
    <text>Une idée de la criticité d’une infrastructure peut être obtenue selon sa classe d’ouvrage comme défini par la SIA 261.</text>
  </threadedComment>
  <threadedComment ref="E24" dT="2024-10-04T08:53:29.88" personId="{00000000-0000-0000-0000-000000000000}" id="{0209823F-7E03-4BA9-977F-FF61C1D019D2}">
    <text>Les coûts du cycle de vie incluent les coûts d'investissement, de construction, d'exploitation, d'entretien et de démolition.</text>
  </threadedComment>
  <threadedComment ref="C26" dT="2024-10-04T08:56:33.88" personId="{00000000-0000-0000-0000-000000000000}" id="{40F0D000-5553-4956-B5F2-53CBE3E7579F}">
    <text>Externalités : Effets pour lesquels personne ne paie ni ne reçoit de compensation.
Exemples : incidence sur la disponibilité, la fiabilité (y c. la ponctualité), l’accessibilité, le confort, la valeur, la sécurité d’approvisionnement, le développement touristique, les externalités environnementales, les externalités liées aux accidents et à la santé.</text>
  </threadedComment>
  <threadedComment ref="E29" dT="2024-10-04T10:12:59.11" personId="{00000000-0000-0000-0000-000000000000}" id="{C1583135-1DAA-48E7-A00B-8D6BA510F085}">
    <text xml:space="preserve">Utilisation multifonctionnelle : Utilisation commune de l’infrastructure par différents domaines d’infrastructures, par exemple la pose de câbles à haute tension dans le périmètre des routes nationales ou l’utilisation commune d’un tunnel par les chemins de fer et l’approvisionnement en électricité. </text>
  </threadedComment>
  <threadedComment ref="E30" dT="2024-10-17T07:46:04.20" personId="{00000000-0000-0000-0000-000000000000}" id="{999A4609-A74C-43A4-BAFB-EB59F174F36A}">
    <text>Taux de couverture des coûts:
indicateur de la performance financière, entrées de revenus par rapport aux coûts d’exploitation total, 
- T = 100 %, l’exploitation atteint le seuil de rentabilité. 
- T &gt; 100 %, l’exploitation fait un profit. 
- T &lt; 100 % l’exploitation est déficitaire.</text>
  </threadedComment>
  <threadedComment ref="C33" dT="2025-01-16T14:29:36.18" personId="{00000000-0000-0000-0000-000000000000}" id="{4EF91638-4EB7-4023-9074-1E8B3394B80E}">
    <text>Sont considérés à consommation significative d’énergie les projets nécessitant des travaux énergivores (Ex : percement d’un tunnel, terrassement, mouvements de matériaux, travaux spéciaux, etc) ainsi que les infrastructures qui consomment de l’énergie en phase d’exploitation.</text>
  </threadedComment>
  <threadedComment ref="E34" dT="2024-10-04T08:59:11.86" personId="{00000000-0000-0000-0000-000000000000}" id="{E48A3BB9-C49D-40D3-A933-35A00FED848B}">
    <text>Utilisation efficace des surfaces : minimisation du besoin, utilisation prioritaires des surfaces en friche et en zone industrielle, limitation des emprises sur les surfaces d’assolement (SDA), les prairies et pâturages secs (PPS) et en forêt</text>
  </threadedComment>
  <threadedComment ref="C38" dT="2024-10-04T09:16:33.77" personId="{00000000-0000-0000-0000-000000000000}" id="{29C7D0E2-7024-4839-9C07-58B52FAF2960}">
    <text>Sont par exemple considérés à l'origine d'émissions significatives les projets d'importance (&gt;5 Mio) et les projets qui requièrent des matériaux à forte émissions CO2 associées (béton, acier).</text>
  </threadedComment>
  <threadedComment ref="C39" dT="2024-10-04T09:04:23.47" personId="{00000000-0000-0000-0000-000000000000}" id="{AA703D6D-10EC-4605-9456-C56C3DED145D}">
    <text>Albédo : Mesure du pouvoir réfléchissant d'une surface (fraction du rayonnement solaire réfléchi)
Exemples : Augmentation de la taille ou assombrissement d'une surface revêtue, réduction des espaces verts</text>
  </threadedComment>
  <threadedComment ref="C40" dT="2024-10-04T09:03:20.03" personId="{00000000-0000-0000-0000-000000000000}" id="{105EA6B0-9C4A-4A35-9D5F-0BFDF2C7D3C9}">
    <text>Nuisances environnementales : Chaleur et lumière, polluants atmosphériques et odeurs, bruit et vibrations, rayonnement non ionisant, etc.</text>
  </threadedComment>
  <threadedComment ref="C44" dT="2024-10-04T09:00:54.13" personId="{00000000-0000-0000-0000-000000000000}" id="{1ACE5124-12AC-4265-94EC-12F9E3BC298B}">
    <text>Sont considérés comme dangers naturels : tremblement de terre, gel, foudre, chaleur, précipitations, ruissellement, crue, avalanche, éboulement et écroulement, lave torrentielle, glissement de terrain, incendie de forêt, vent, radon etc</text>
  </threadedComment>
  <threadedComment ref="C45" dT="2024-10-04T09:06:09.87" personId="{00000000-0000-0000-0000-000000000000}" id="{1286B870-FCAA-448B-8C4A-73861BF3BC7B}">
    <text>OPAM : Ordonnance sur les accidents majeurs</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3.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2.v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7.xml"/><Relationship Id="rId3" Type="http://schemas.openxmlformats.org/officeDocument/2006/relationships/vmlDrawing" Target="../drawings/vmlDrawing3.vml"/><Relationship Id="rId7" Type="http://schemas.openxmlformats.org/officeDocument/2006/relationships/ctrlProp" Target="../ctrlProps/ctrlProp6.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5.xml"/><Relationship Id="rId5" Type="http://schemas.openxmlformats.org/officeDocument/2006/relationships/ctrlProp" Target="../ctrlProps/ctrlProp4.xml"/><Relationship Id="rId4" Type="http://schemas.openxmlformats.org/officeDocument/2006/relationships/vmlDrawing" Target="../drawings/vmlDrawing4.vml"/></Relationships>
</file>

<file path=xl/worksheets/_rels/sheet3.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vmlDrawing" Target="../drawings/vmlDrawing5.vml"/><Relationship Id="rId7" Type="http://schemas.openxmlformats.org/officeDocument/2006/relationships/ctrlProp" Target="../ctrlProps/ctrlProp10.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9.xml"/><Relationship Id="rId5" Type="http://schemas.openxmlformats.org/officeDocument/2006/relationships/ctrlProp" Target="../ctrlProps/ctrlProp8.xml"/><Relationship Id="rId4" Type="http://schemas.openxmlformats.org/officeDocument/2006/relationships/vmlDrawing" Target="../drawings/vmlDrawing6.vml"/><Relationship Id="rId9" Type="http://schemas.microsoft.com/office/2017/10/relationships/threadedComment" Target="../threadedComments/threadedComment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7.vml"/><Relationship Id="rId7" Type="http://schemas.openxmlformats.org/officeDocument/2006/relationships/ctrlProp" Target="../ctrlProps/ctrlProp13.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ctrlProp" Target="../ctrlProps/ctrlProp12.xml"/><Relationship Id="rId5" Type="http://schemas.openxmlformats.org/officeDocument/2006/relationships/ctrlProp" Target="../ctrlProps/ctrlProp11.xml"/><Relationship Id="rId4" Type="http://schemas.openxmlformats.org/officeDocument/2006/relationships/vmlDrawing" Target="../drawings/vmlDrawing8.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6C3CC6-F79A-49D0-9FC9-862BCABABD7E}">
  <sheetPr>
    <tabColor theme="0"/>
  </sheetPr>
  <dimension ref="A1:G14"/>
  <sheetViews>
    <sheetView showGridLines="0" tabSelected="1" view="pageLayout" zoomScaleNormal="100" zoomScaleSheetLayoutView="100" workbookViewId="0">
      <selection sqref="A1:G1"/>
    </sheetView>
  </sheetViews>
  <sheetFormatPr baseColWidth="10" defaultColWidth="8.85546875" defaultRowHeight="15" x14ac:dyDescent="0.25"/>
  <cols>
    <col min="1" max="1" width="23.28515625" style="3" customWidth="1"/>
    <col min="3" max="3" width="19" customWidth="1"/>
  </cols>
  <sheetData>
    <row r="1" spans="1:7" ht="145.5" customHeight="1" x14ac:dyDescent="0.25">
      <c r="A1" s="234" t="s">
        <v>206</v>
      </c>
      <c r="B1" s="234"/>
      <c r="C1" s="234"/>
      <c r="D1" s="234"/>
      <c r="E1" s="234"/>
      <c r="F1" s="234"/>
      <c r="G1" s="234"/>
    </row>
    <row r="2" spans="1:7" ht="47.25" customHeight="1" x14ac:dyDescent="0.25">
      <c r="A2" s="235" t="s">
        <v>87</v>
      </c>
      <c r="B2" s="236"/>
      <c r="C2" s="236"/>
      <c r="D2" s="236"/>
      <c r="E2" s="236"/>
      <c r="F2" s="236"/>
      <c r="G2" s="236"/>
    </row>
    <row r="3" spans="1:7" ht="98.25" customHeight="1" x14ac:dyDescent="0.25">
      <c r="A3" s="237" t="s">
        <v>157</v>
      </c>
      <c r="B3" s="237"/>
      <c r="C3" s="237"/>
      <c r="D3" s="237"/>
      <c r="E3" s="237"/>
      <c r="F3" s="237"/>
      <c r="G3" s="237"/>
    </row>
    <row r="4" spans="1:7" ht="162.75" customHeight="1" x14ac:dyDescent="0.25">
      <c r="A4" s="234" t="s">
        <v>165</v>
      </c>
      <c r="B4" s="234"/>
      <c r="C4" s="234"/>
      <c r="D4" s="234"/>
      <c r="E4" s="234"/>
      <c r="F4" s="234"/>
      <c r="G4" s="234"/>
    </row>
    <row r="5" spans="1:7" ht="55.5" customHeight="1" x14ac:dyDescent="0.25">
      <c r="A5" s="237" t="s">
        <v>172</v>
      </c>
      <c r="B5" s="237"/>
      <c r="C5" s="237"/>
      <c r="D5" s="237"/>
      <c r="E5" s="237"/>
      <c r="F5" s="237"/>
      <c r="G5" s="237"/>
    </row>
    <row r="6" spans="1:7" ht="13.5" customHeight="1" x14ac:dyDescent="0.25">
      <c r="A6" s="238" t="s">
        <v>169</v>
      </c>
      <c r="B6" s="238"/>
      <c r="C6" s="238"/>
      <c r="D6" s="239" t="s">
        <v>166</v>
      </c>
      <c r="E6" s="239"/>
      <c r="F6" s="239"/>
      <c r="G6" s="134"/>
    </row>
    <row r="7" spans="1:7" ht="13.5" customHeight="1" x14ac:dyDescent="0.3">
      <c r="A7" s="238" t="s">
        <v>170</v>
      </c>
      <c r="B7" s="238"/>
      <c r="C7" s="238"/>
      <c r="D7" s="240" t="s">
        <v>167</v>
      </c>
      <c r="E7" s="240"/>
      <c r="F7" s="240"/>
      <c r="G7" s="4"/>
    </row>
    <row r="8" spans="1:7" ht="13.5" customHeight="1" x14ac:dyDescent="0.25">
      <c r="A8" s="238" t="s">
        <v>171</v>
      </c>
      <c r="B8" s="238"/>
      <c r="C8" s="238"/>
      <c r="D8" s="241" t="s">
        <v>168</v>
      </c>
      <c r="E8" s="241"/>
      <c r="F8" s="241"/>
      <c r="G8" s="134"/>
    </row>
    <row r="9" spans="1:7" ht="10.5" customHeight="1" x14ac:dyDescent="0.25">
      <c r="B9" s="134"/>
      <c r="C9" s="134"/>
      <c r="D9" s="134"/>
      <c r="E9" s="134"/>
      <c r="F9" s="134"/>
      <c r="G9" s="134"/>
    </row>
    <row r="10" spans="1:7" ht="16.5" x14ac:dyDescent="0.3">
      <c r="A10" s="6" t="s">
        <v>23</v>
      </c>
      <c r="B10" s="4"/>
      <c r="C10" s="4"/>
      <c r="D10" s="4"/>
      <c r="E10" s="4"/>
      <c r="F10" s="4"/>
      <c r="G10" s="4"/>
    </row>
    <row r="11" spans="1:7" ht="72.75" customHeight="1" x14ac:dyDescent="0.25">
      <c r="A11" s="233" t="s">
        <v>42</v>
      </c>
      <c r="B11" s="233"/>
      <c r="C11" s="233"/>
      <c r="D11" s="233"/>
      <c r="E11" s="233"/>
      <c r="F11" s="233"/>
      <c r="G11" s="233"/>
    </row>
    <row r="12" spans="1:7" x14ac:dyDescent="0.25">
      <c r="A12" s="1"/>
      <c r="B12" s="1"/>
      <c r="C12" s="1"/>
      <c r="D12" s="1"/>
      <c r="E12" s="1"/>
      <c r="F12" s="1"/>
      <c r="G12" s="1"/>
    </row>
    <row r="13" spans="1:7" x14ac:dyDescent="0.25">
      <c r="A13" s="1"/>
      <c r="B13" s="1"/>
      <c r="C13" s="1"/>
      <c r="D13" s="1"/>
      <c r="E13" s="1"/>
      <c r="F13" s="1"/>
      <c r="G13" s="1"/>
    </row>
    <row r="14" spans="1:7" x14ac:dyDescent="0.25">
      <c r="A14" s="1"/>
      <c r="B14" s="1"/>
      <c r="C14" s="1"/>
      <c r="D14" s="1"/>
      <c r="E14" s="1"/>
      <c r="F14" s="1"/>
      <c r="G14" s="1"/>
    </row>
  </sheetData>
  <sheetProtection algorithmName="SHA-512" hashValue="b+AKt/bse3ZHY/r1qzH3Jz8+gWx/81uzazcPUQ0TLjJ/LpTuwoTVSkCeca+qdm/fQbRBGQXT04gCMA3XGb2LLA==" saltValue="on++BlGibif1B6M9LFh1uA==" spinCount="100000" sheet="1" selectLockedCells="1"/>
  <mergeCells count="12">
    <mergeCell ref="A11:G11"/>
    <mergeCell ref="A1:G1"/>
    <mergeCell ref="A2:G2"/>
    <mergeCell ref="A3:G3"/>
    <mergeCell ref="A4:G4"/>
    <mergeCell ref="A5:G5"/>
    <mergeCell ref="A6:C6"/>
    <mergeCell ref="A7:C7"/>
    <mergeCell ref="A8:C8"/>
    <mergeCell ref="D6:F6"/>
    <mergeCell ref="D7:F7"/>
    <mergeCell ref="D8:F8"/>
  </mergeCells>
  <printOptions horizontalCentered="1"/>
  <pageMargins left="0.70866141732283472" right="0.70866141732283472" top="1.1811023622047245" bottom="0.74803149606299213" header="0.31496062992125984" footer="0.31496062992125984"/>
  <pageSetup paperSize="9" orientation="portrait" r:id="rId1"/>
  <headerFooter>
    <oddHeader>&amp;L&amp;"Arial Narrow,Normal"&amp;9&amp;K000000Easy  Access
Outil d'aide à la priorisation basé sur le SNBS Infrastructure v1.1
Version 2025.2&amp;R&amp;"Arial Narrow,Normal"&amp;G</oddHeader>
    <oddFooter>&amp;L&amp;"Arial Narrow,Normal"&amp;8&amp;F&amp;C&amp;"Arial Narrow,Normal"&amp;8&amp;P/&amp;N&amp;R&amp;"Arial Narrow,Normal"&amp;8&amp;D</oddFooter>
  </headerFooter>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156673" r:id="rId5" name="Check Box 1">
              <controlPr defaultSize="0" autoFill="0" autoLine="0" autoPict="0">
                <anchor moveWithCells="1">
                  <from>
                    <xdr:col>0</xdr:col>
                    <xdr:colOff>0</xdr:colOff>
                    <xdr:row>4</xdr:row>
                    <xdr:rowOff>0</xdr:rowOff>
                  </from>
                  <to>
                    <xdr:col>0</xdr:col>
                    <xdr:colOff>28575</xdr:colOff>
                    <xdr:row>4</xdr:row>
                    <xdr:rowOff>209550</xdr:rowOff>
                  </to>
                </anchor>
              </controlPr>
            </control>
          </mc:Choice>
        </mc:AlternateContent>
        <mc:AlternateContent xmlns:mc="http://schemas.openxmlformats.org/markup-compatibility/2006">
          <mc:Choice Requires="x14">
            <control shapeId="156674" r:id="rId6" name="Check Box 2">
              <controlPr defaultSize="0" autoFill="0" autoLine="0" autoPict="0">
                <anchor moveWithCells="1">
                  <from>
                    <xdr:col>0</xdr:col>
                    <xdr:colOff>0</xdr:colOff>
                    <xdr:row>4</xdr:row>
                    <xdr:rowOff>0</xdr:rowOff>
                  </from>
                  <to>
                    <xdr:col>0</xdr:col>
                    <xdr:colOff>28575</xdr:colOff>
                    <xdr:row>4</xdr:row>
                    <xdr:rowOff>238125</xdr:rowOff>
                  </to>
                </anchor>
              </controlPr>
            </control>
          </mc:Choice>
        </mc:AlternateContent>
        <mc:AlternateContent xmlns:mc="http://schemas.openxmlformats.org/markup-compatibility/2006">
          <mc:Choice Requires="x14">
            <control shapeId="156675" r:id="rId7" name="Check Box 3">
              <controlPr defaultSize="0" autoFill="0" autoLine="0" autoPict="0">
                <anchor moveWithCells="1">
                  <from>
                    <xdr:col>0</xdr:col>
                    <xdr:colOff>0</xdr:colOff>
                    <xdr:row>4</xdr:row>
                    <xdr:rowOff>0</xdr:rowOff>
                  </from>
                  <to>
                    <xdr:col>0</xdr:col>
                    <xdr:colOff>28575</xdr:colOff>
                    <xdr:row>4</xdr:row>
                    <xdr:rowOff>238125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3">
    <tabColor theme="0" tint="-0.14999847407452621"/>
    <pageSetUpPr fitToPage="1"/>
  </sheetPr>
  <dimension ref="A1:U121"/>
  <sheetViews>
    <sheetView showGridLines="0" view="pageLayout" zoomScaleNormal="90" workbookViewId="0">
      <selection activeCell="C5" sqref="C5:I5"/>
    </sheetView>
  </sheetViews>
  <sheetFormatPr baseColWidth="10" defaultColWidth="9.140625" defaultRowHeight="15" x14ac:dyDescent="0.25"/>
  <cols>
    <col min="1" max="1" width="16.42578125" customWidth="1"/>
    <col min="2" max="2" width="13.28515625" customWidth="1"/>
    <col min="3" max="9" width="12.28515625" customWidth="1"/>
    <col min="10" max="10" width="9.7109375" style="187" customWidth="1"/>
    <col min="11" max="21" width="9.140625" style="187"/>
  </cols>
  <sheetData>
    <row r="1" spans="1:9" ht="15.75" x14ac:dyDescent="0.25">
      <c r="A1" s="8" t="s">
        <v>33</v>
      </c>
      <c r="B1" s="8"/>
      <c r="C1" s="162"/>
      <c r="D1" s="162"/>
      <c r="E1" s="162"/>
      <c r="F1" s="162"/>
      <c r="G1" s="162"/>
      <c r="H1" s="162"/>
      <c r="I1" s="162"/>
    </row>
    <row r="2" spans="1:9" x14ac:dyDescent="0.25">
      <c r="A2" s="162"/>
      <c r="B2" s="162"/>
      <c r="C2" s="162"/>
      <c r="D2" s="162"/>
      <c r="E2" s="162"/>
      <c r="F2" s="162"/>
      <c r="G2" s="162"/>
      <c r="H2" s="162"/>
      <c r="I2" s="162"/>
    </row>
    <row r="3" spans="1:9" ht="15.75" x14ac:dyDescent="0.25">
      <c r="A3" s="258" t="s">
        <v>141</v>
      </c>
      <c r="B3" s="259"/>
      <c r="C3" s="260"/>
      <c r="D3" s="260"/>
      <c r="E3" s="259"/>
      <c r="F3" s="260"/>
      <c r="G3" s="260"/>
      <c r="H3" s="260"/>
      <c r="I3" s="261"/>
    </row>
    <row r="4" spans="1:9" ht="16.5" x14ac:dyDescent="0.25">
      <c r="A4" s="163"/>
      <c r="B4" s="163"/>
      <c r="C4" s="163"/>
      <c r="D4" s="163"/>
      <c r="E4" s="163"/>
      <c r="F4" s="163"/>
      <c r="G4" s="163"/>
      <c r="H4" s="163"/>
      <c r="I4" s="163"/>
    </row>
    <row r="5" spans="1:9" x14ac:dyDescent="0.25">
      <c r="A5" s="164" t="s">
        <v>37</v>
      </c>
      <c r="B5" s="165"/>
      <c r="C5" s="271" t="s">
        <v>34</v>
      </c>
      <c r="D5" s="271"/>
      <c r="E5" s="271"/>
      <c r="F5" s="271"/>
      <c r="G5" s="271"/>
      <c r="H5" s="271"/>
      <c r="I5" s="271"/>
    </row>
    <row r="6" spans="1:9" ht="16.5" x14ac:dyDescent="0.25">
      <c r="A6" s="163"/>
      <c r="B6" s="163"/>
      <c r="C6" s="163"/>
      <c r="D6" s="163"/>
      <c r="E6" s="163"/>
      <c r="F6" s="163"/>
      <c r="G6" s="163"/>
      <c r="H6" s="163"/>
      <c r="I6" s="163"/>
    </row>
    <row r="7" spans="1:9" ht="16.5" x14ac:dyDescent="0.25">
      <c r="A7" s="166" t="s">
        <v>38</v>
      </c>
      <c r="B7" s="167"/>
      <c r="C7" s="168"/>
      <c r="D7" s="166" t="s">
        <v>146</v>
      </c>
      <c r="E7" s="167"/>
      <c r="F7" s="169"/>
      <c r="G7" s="166" t="s">
        <v>151</v>
      </c>
      <c r="H7" s="169"/>
      <c r="I7" s="170"/>
    </row>
    <row r="8" spans="1:9" x14ac:dyDescent="0.25">
      <c r="A8" s="171" t="s">
        <v>136</v>
      </c>
      <c r="B8" s="172"/>
      <c r="C8" s="179"/>
      <c r="D8" s="171" t="s">
        <v>144</v>
      </c>
      <c r="E8" s="173"/>
      <c r="F8" s="180"/>
      <c r="G8" s="174" t="s">
        <v>147</v>
      </c>
      <c r="H8" s="172"/>
      <c r="I8" s="179"/>
    </row>
    <row r="9" spans="1:9" x14ac:dyDescent="0.25">
      <c r="A9" s="171" t="s">
        <v>137</v>
      </c>
      <c r="B9" s="172"/>
      <c r="C9" s="179"/>
      <c r="D9" s="171" t="s">
        <v>145</v>
      </c>
      <c r="E9" s="173"/>
      <c r="F9" s="180"/>
      <c r="G9" s="174" t="s">
        <v>148</v>
      </c>
      <c r="H9" s="172"/>
      <c r="I9" s="179"/>
    </row>
    <row r="10" spans="1:9" x14ac:dyDescent="0.25">
      <c r="A10" s="171" t="s">
        <v>138</v>
      </c>
      <c r="B10" s="172"/>
      <c r="C10" s="179"/>
      <c r="D10" s="171"/>
      <c r="E10" s="173"/>
      <c r="F10" s="173"/>
      <c r="G10" s="174" t="s">
        <v>149</v>
      </c>
      <c r="H10" s="172"/>
      <c r="I10" s="179"/>
    </row>
    <row r="11" spans="1:9" x14ac:dyDescent="0.25">
      <c r="A11" s="171" t="s">
        <v>139</v>
      </c>
      <c r="B11" s="172"/>
      <c r="C11" s="179"/>
      <c r="D11" s="171"/>
      <c r="E11" s="173"/>
      <c r="F11" s="173"/>
      <c r="G11" s="171" t="s">
        <v>150</v>
      </c>
      <c r="H11" s="172"/>
      <c r="I11" s="179"/>
    </row>
    <row r="12" spans="1:9" x14ac:dyDescent="0.25">
      <c r="A12" s="175"/>
      <c r="B12" s="176"/>
      <c r="C12" s="177"/>
      <c r="D12" s="175"/>
      <c r="E12" s="176"/>
      <c r="F12" s="176"/>
      <c r="G12" s="175" t="s">
        <v>175</v>
      </c>
      <c r="H12" s="176"/>
      <c r="I12" s="181"/>
    </row>
    <row r="13" spans="1:9" ht="16.5" x14ac:dyDescent="0.25">
      <c r="A13" s="178"/>
      <c r="B13" s="178"/>
      <c r="C13" s="178"/>
      <c r="D13" s="178"/>
      <c r="E13" s="178"/>
      <c r="F13" s="178"/>
      <c r="G13" s="178"/>
      <c r="H13" s="178"/>
      <c r="I13" s="178"/>
    </row>
    <row r="14" spans="1:9" s="187" customFormat="1" x14ac:dyDescent="0.25">
      <c r="A14" s="188" t="s">
        <v>39</v>
      </c>
      <c r="B14" s="189"/>
      <c r="C14" s="190"/>
      <c r="D14" s="190"/>
      <c r="E14" s="191"/>
      <c r="F14" s="190"/>
      <c r="G14" s="190"/>
      <c r="H14" s="190"/>
      <c r="I14" s="192"/>
    </row>
    <row r="15" spans="1:9" s="187" customFormat="1" x14ac:dyDescent="0.25">
      <c r="A15" s="262"/>
      <c r="B15" s="263"/>
      <c r="C15" s="263"/>
      <c r="D15" s="263"/>
      <c r="E15" s="263"/>
      <c r="F15" s="263"/>
      <c r="G15" s="263"/>
      <c r="H15" s="263"/>
      <c r="I15" s="264"/>
    </row>
    <row r="16" spans="1:9" s="187" customFormat="1" x14ac:dyDescent="0.25">
      <c r="A16" s="265"/>
      <c r="B16" s="266"/>
      <c r="C16" s="266"/>
      <c r="D16" s="266"/>
      <c r="E16" s="266"/>
      <c r="F16" s="266"/>
      <c r="G16" s="266"/>
      <c r="H16" s="266"/>
      <c r="I16" s="267"/>
    </row>
    <row r="17" spans="1:9" s="187" customFormat="1" x14ac:dyDescent="0.25">
      <c r="A17" s="265"/>
      <c r="B17" s="266"/>
      <c r="C17" s="266"/>
      <c r="D17" s="266"/>
      <c r="E17" s="266"/>
      <c r="F17" s="266"/>
      <c r="G17" s="266"/>
      <c r="H17" s="266"/>
      <c r="I17" s="267"/>
    </row>
    <row r="18" spans="1:9" s="187" customFormat="1" x14ac:dyDescent="0.25">
      <c r="A18" s="265"/>
      <c r="B18" s="266"/>
      <c r="C18" s="266"/>
      <c r="D18" s="266"/>
      <c r="E18" s="266"/>
      <c r="F18" s="266"/>
      <c r="G18" s="266"/>
      <c r="H18" s="266"/>
      <c r="I18" s="267"/>
    </row>
    <row r="19" spans="1:9" s="187" customFormat="1" x14ac:dyDescent="0.25">
      <c r="A19" s="268"/>
      <c r="B19" s="269"/>
      <c r="C19" s="269"/>
      <c r="D19" s="269"/>
      <c r="E19" s="269"/>
      <c r="F19" s="269"/>
      <c r="G19" s="269"/>
      <c r="H19" s="269"/>
      <c r="I19" s="270"/>
    </row>
    <row r="20" spans="1:9" s="187" customFormat="1" x14ac:dyDescent="0.25">
      <c r="A20" s="193"/>
      <c r="B20" s="193"/>
      <c r="C20" s="193"/>
      <c r="D20" s="193"/>
      <c r="E20" s="193"/>
      <c r="F20" s="193"/>
      <c r="G20" s="193"/>
      <c r="H20" s="193"/>
      <c r="I20" s="193"/>
    </row>
    <row r="21" spans="1:9" s="187" customFormat="1" ht="14.25" customHeight="1" x14ac:dyDescent="0.25">
      <c r="A21" s="194" t="s">
        <v>140</v>
      </c>
      <c r="B21" s="195"/>
      <c r="C21" s="196"/>
      <c r="D21" s="272"/>
      <c r="E21" s="273"/>
      <c r="F21" s="273"/>
      <c r="G21" s="273"/>
      <c r="H21" s="273"/>
      <c r="I21" s="274"/>
    </row>
    <row r="22" spans="1:9" s="187" customFormat="1" x14ac:dyDescent="0.25">
      <c r="A22" s="197"/>
      <c r="B22" s="197"/>
      <c r="C22" s="193"/>
      <c r="D22" s="193"/>
      <c r="E22" s="193"/>
      <c r="F22" s="193"/>
      <c r="G22" s="193"/>
      <c r="H22" s="193"/>
      <c r="I22" s="193"/>
    </row>
    <row r="23" spans="1:9" s="187" customFormat="1" x14ac:dyDescent="0.25">
      <c r="A23" s="198" t="s">
        <v>40</v>
      </c>
      <c r="B23" s="189"/>
      <c r="C23" s="199"/>
      <c r="D23" s="242"/>
      <c r="E23" s="243"/>
      <c r="F23" s="243"/>
      <c r="G23" s="243"/>
      <c r="H23" s="243"/>
      <c r="I23" s="244"/>
    </row>
    <row r="24" spans="1:9" s="187" customFormat="1" x14ac:dyDescent="0.25">
      <c r="A24" s="198" t="s">
        <v>91</v>
      </c>
      <c r="B24" s="189"/>
      <c r="C24" s="199"/>
      <c r="D24" s="242"/>
      <c r="E24" s="243"/>
      <c r="F24" s="243"/>
      <c r="G24" s="243"/>
      <c r="H24" s="243"/>
      <c r="I24" s="244"/>
    </row>
    <row r="25" spans="1:9" s="187" customFormat="1" x14ac:dyDescent="0.25">
      <c r="A25" s="200" t="s">
        <v>92</v>
      </c>
      <c r="B25" s="201"/>
      <c r="C25" s="201"/>
      <c r="D25" s="202" t="s">
        <v>142</v>
      </c>
      <c r="E25" s="203"/>
      <c r="F25" s="204"/>
      <c r="G25" s="202" t="s">
        <v>143</v>
      </c>
      <c r="H25" s="205"/>
      <c r="I25" s="206"/>
    </row>
    <row r="26" spans="1:9" s="187" customFormat="1" x14ac:dyDescent="0.25">
      <c r="A26" s="207"/>
      <c r="B26" s="208"/>
      <c r="C26" s="208"/>
      <c r="D26" s="209">
        <v>1</v>
      </c>
      <c r="E26" s="266"/>
      <c r="F26" s="267"/>
      <c r="G26" s="252"/>
      <c r="H26" s="253"/>
      <c r="I26" s="254"/>
    </row>
    <row r="27" spans="1:9" s="187" customFormat="1" x14ac:dyDescent="0.25">
      <c r="A27" s="207"/>
      <c r="B27" s="208"/>
      <c r="C27" s="208"/>
      <c r="D27" s="209">
        <v>2</v>
      </c>
      <c r="E27" s="266"/>
      <c r="F27" s="267"/>
      <c r="G27" s="252"/>
      <c r="H27" s="253"/>
      <c r="I27" s="254"/>
    </row>
    <row r="28" spans="1:9" s="187" customFormat="1" x14ac:dyDescent="0.25">
      <c r="A28" s="207"/>
      <c r="B28" s="208"/>
      <c r="C28" s="208"/>
      <c r="D28" s="209">
        <v>3</v>
      </c>
      <c r="E28" s="266"/>
      <c r="F28" s="267"/>
      <c r="G28" s="252"/>
      <c r="H28" s="253"/>
      <c r="I28" s="254"/>
    </row>
    <row r="29" spans="1:9" s="187" customFormat="1" x14ac:dyDescent="0.25">
      <c r="A29" s="207"/>
      <c r="B29" s="208"/>
      <c r="C29" s="208"/>
      <c r="D29" s="209">
        <v>4</v>
      </c>
      <c r="E29" s="266"/>
      <c r="F29" s="267"/>
      <c r="G29" s="252"/>
      <c r="H29" s="253"/>
      <c r="I29" s="254"/>
    </row>
    <row r="30" spans="1:9" s="187" customFormat="1" x14ac:dyDescent="0.25">
      <c r="A30" s="210"/>
      <c r="B30" s="211"/>
      <c r="C30" s="211"/>
      <c r="D30" s="212">
        <v>5</v>
      </c>
      <c r="E30" s="269"/>
      <c r="F30" s="270"/>
      <c r="G30" s="275"/>
      <c r="H30" s="276"/>
      <c r="I30" s="277"/>
    </row>
    <row r="31" spans="1:9" s="187" customFormat="1" x14ac:dyDescent="0.25">
      <c r="A31" s="197"/>
      <c r="B31" s="197"/>
      <c r="C31" s="193"/>
      <c r="D31" s="193"/>
      <c r="E31" s="193"/>
      <c r="F31" s="193"/>
      <c r="G31" s="193"/>
      <c r="H31" s="193"/>
      <c r="I31" s="193"/>
    </row>
    <row r="32" spans="1:9" s="187" customFormat="1" x14ac:dyDescent="0.25">
      <c r="A32" s="202" t="s">
        <v>93</v>
      </c>
      <c r="B32" s="203"/>
      <c r="C32" s="213"/>
      <c r="D32" s="249"/>
      <c r="E32" s="250"/>
      <c r="F32" s="250"/>
      <c r="G32" s="250"/>
      <c r="H32" s="250"/>
      <c r="I32" s="251"/>
    </row>
    <row r="33" spans="1:9" s="187" customFormat="1" x14ac:dyDescent="0.25">
      <c r="A33" s="214" t="s">
        <v>94</v>
      </c>
      <c r="B33" s="215"/>
      <c r="C33" s="197"/>
      <c r="D33" s="252"/>
      <c r="E33" s="253"/>
      <c r="F33" s="253"/>
      <c r="G33" s="253"/>
      <c r="H33" s="253"/>
      <c r="I33" s="254"/>
    </row>
    <row r="34" spans="1:9" s="187" customFormat="1" x14ac:dyDescent="0.25">
      <c r="A34" s="214" t="s">
        <v>156</v>
      </c>
      <c r="B34" s="215"/>
      <c r="C34" s="216"/>
      <c r="D34" s="255"/>
      <c r="E34" s="256"/>
      <c r="F34" s="256"/>
      <c r="G34" s="256"/>
      <c r="H34" s="256"/>
      <c r="I34" s="257"/>
    </row>
    <row r="35" spans="1:9" s="187" customFormat="1" x14ac:dyDescent="0.25">
      <c r="A35" s="200" t="s">
        <v>152</v>
      </c>
      <c r="B35" s="201"/>
      <c r="C35" s="201"/>
      <c r="D35" s="202" t="s">
        <v>74</v>
      </c>
      <c r="E35" s="205"/>
      <c r="F35" s="204"/>
      <c r="G35" s="202" t="s">
        <v>99</v>
      </c>
      <c r="H35" s="205"/>
      <c r="I35" s="206"/>
    </row>
    <row r="36" spans="1:9" s="187" customFormat="1" x14ac:dyDescent="0.25">
      <c r="A36" s="207"/>
      <c r="B36" s="208"/>
      <c r="C36" s="208"/>
      <c r="D36" s="217" t="s">
        <v>155</v>
      </c>
      <c r="E36" s="218" t="s">
        <v>153</v>
      </c>
      <c r="F36" s="219" t="s">
        <v>154</v>
      </c>
      <c r="G36" s="217" t="s">
        <v>155</v>
      </c>
      <c r="H36" s="218" t="s">
        <v>153</v>
      </c>
      <c r="I36" s="219" t="s">
        <v>154</v>
      </c>
    </row>
    <row r="37" spans="1:9" s="187" customFormat="1" x14ac:dyDescent="0.25">
      <c r="A37" s="207"/>
      <c r="B37" s="208"/>
      <c r="C37" s="208"/>
      <c r="D37" s="156"/>
      <c r="E37" s="157"/>
      <c r="F37" s="158"/>
      <c r="G37" s="156"/>
      <c r="H37" s="157"/>
      <c r="I37" s="158"/>
    </row>
    <row r="38" spans="1:9" s="187" customFormat="1" x14ac:dyDescent="0.25">
      <c r="A38" s="207"/>
      <c r="B38" s="208"/>
      <c r="C38" s="208"/>
      <c r="D38" s="156"/>
      <c r="E38" s="157"/>
      <c r="F38" s="158"/>
      <c r="G38" s="156"/>
      <c r="H38" s="157"/>
      <c r="I38" s="158"/>
    </row>
    <row r="39" spans="1:9" s="187" customFormat="1" x14ac:dyDescent="0.25">
      <c r="A39" s="207"/>
      <c r="B39" s="208"/>
      <c r="C39" s="208"/>
      <c r="D39" s="156"/>
      <c r="E39" s="157"/>
      <c r="F39" s="158"/>
      <c r="G39" s="156"/>
      <c r="H39" s="157"/>
      <c r="I39" s="158"/>
    </row>
    <row r="40" spans="1:9" s="187" customFormat="1" x14ac:dyDescent="0.25">
      <c r="A40" s="207"/>
      <c r="B40" s="208"/>
      <c r="C40" s="208"/>
      <c r="D40" s="156"/>
      <c r="E40" s="157"/>
      <c r="F40" s="158"/>
      <c r="G40" s="156"/>
      <c r="H40" s="157"/>
      <c r="I40" s="158"/>
    </row>
    <row r="41" spans="1:9" s="187" customFormat="1" x14ac:dyDescent="0.25">
      <c r="A41" s="210"/>
      <c r="B41" s="211"/>
      <c r="C41" s="211"/>
      <c r="D41" s="159"/>
      <c r="E41" s="160"/>
      <c r="F41" s="161"/>
      <c r="G41" s="159"/>
      <c r="H41" s="160"/>
      <c r="I41" s="161"/>
    </row>
    <row r="42" spans="1:9" s="187" customFormat="1" x14ac:dyDescent="0.25">
      <c r="A42" s="197"/>
      <c r="B42" s="197"/>
      <c r="C42" s="193"/>
      <c r="D42" s="193"/>
      <c r="E42" s="193"/>
      <c r="F42" s="193"/>
      <c r="G42" s="193"/>
      <c r="H42" s="193"/>
      <c r="I42" s="193"/>
    </row>
    <row r="43" spans="1:9" s="187" customFormat="1" x14ac:dyDescent="0.25">
      <c r="A43" s="220" t="s">
        <v>95</v>
      </c>
      <c r="B43" s="198"/>
      <c r="C43" s="221"/>
      <c r="D43" s="245"/>
      <c r="E43" s="246"/>
      <c r="F43" s="246"/>
      <c r="G43" s="246"/>
      <c r="H43" s="246"/>
      <c r="I43" s="192" t="s">
        <v>173</v>
      </c>
    </row>
    <row r="44" spans="1:9" s="187" customFormat="1" x14ac:dyDescent="0.25">
      <c r="A44" s="220" t="s">
        <v>96</v>
      </c>
      <c r="B44" s="198"/>
      <c r="C44" s="221"/>
      <c r="D44" s="245"/>
      <c r="E44" s="246"/>
      <c r="F44" s="246"/>
      <c r="G44" s="246"/>
      <c r="H44" s="246"/>
      <c r="I44" s="192" t="s">
        <v>173</v>
      </c>
    </row>
    <row r="45" spans="1:9" s="187" customFormat="1" x14ac:dyDescent="0.25">
      <c r="A45" s="215"/>
      <c r="B45" s="215"/>
      <c r="C45" s="222"/>
      <c r="D45" s="222"/>
      <c r="E45" s="222"/>
      <c r="F45" s="222"/>
      <c r="G45" s="222"/>
      <c r="H45" s="222"/>
      <c r="I45" s="197"/>
    </row>
    <row r="46" spans="1:9" s="187" customFormat="1" x14ac:dyDescent="0.25">
      <c r="A46" s="220" t="s">
        <v>98</v>
      </c>
      <c r="B46" s="198"/>
      <c r="C46" s="223"/>
      <c r="D46" s="247"/>
      <c r="E46" s="248"/>
      <c r="F46" s="248"/>
      <c r="G46" s="248"/>
      <c r="H46" s="248"/>
      <c r="I46" s="196" t="s">
        <v>35</v>
      </c>
    </row>
    <row r="47" spans="1:9" s="187" customFormat="1" ht="16.5" x14ac:dyDescent="0.25">
      <c r="A47" s="224"/>
      <c r="B47" s="224"/>
      <c r="C47" s="224"/>
      <c r="D47" s="224"/>
      <c r="E47" s="224"/>
      <c r="F47" s="224"/>
      <c r="G47" s="224"/>
      <c r="H47" s="224"/>
      <c r="I47" s="224"/>
    </row>
    <row r="48" spans="1:9" s="187" customFormat="1" x14ac:dyDescent="0.25">
      <c r="A48" s="188" t="s">
        <v>97</v>
      </c>
      <c r="B48" s="189"/>
      <c r="C48" s="190"/>
      <c r="D48" s="190"/>
      <c r="E48" s="191"/>
      <c r="F48" s="190"/>
      <c r="G48" s="190"/>
      <c r="H48" s="190"/>
      <c r="I48" s="192"/>
    </row>
    <row r="49" spans="1:9" s="187" customFormat="1" x14ac:dyDescent="0.25">
      <c r="A49" s="262"/>
      <c r="B49" s="263"/>
      <c r="C49" s="263"/>
      <c r="D49" s="263"/>
      <c r="E49" s="263"/>
      <c r="F49" s="263"/>
      <c r="G49" s="263"/>
      <c r="H49" s="263"/>
      <c r="I49" s="264"/>
    </row>
    <row r="50" spans="1:9" s="187" customFormat="1" x14ac:dyDescent="0.25">
      <c r="A50" s="265"/>
      <c r="B50" s="266"/>
      <c r="C50" s="266"/>
      <c r="D50" s="266"/>
      <c r="E50" s="266"/>
      <c r="F50" s="266"/>
      <c r="G50" s="266"/>
      <c r="H50" s="266"/>
      <c r="I50" s="267"/>
    </row>
    <row r="51" spans="1:9" s="187" customFormat="1" x14ac:dyDescent="0.25">
      <c r="A51" s="268"/>
      <c r="B51" s="269"/>
      <c r="C51" s="269"/>
      <c r="D51" s="269"/>
      <c r="E51" s="269"/>
      <c r="F51" s="269"/>
      <c r="G51" s="269"/>
      <c r="H51" s="269"/>
      <c r="I51" s="270"/>
    </row>
    <row r="52" spans="1:9" s="187" customFormat="1" x14ac:dyDescent="0.25">
      <c r="A52" s="193"/>
      <c r="B52" s="193"/>
      <c r="C52" s="193"/>
      <c r="D52" s="193"/>
      <c r="E52" s="193"/>
      <c r="F52" s="193"/>
      <c r="G52" s="193"/>
      <c r="H52" s="193"/>
      <c r="I52" s="193"/>
    </row>
    <row r="53" spans="1:9" s="187" customFormat="1" ht="16.5" x14ac:dyDescent="0.25">
      <c r="A53" s="186"/>
      <c r="B53" s="186"/>
      <c r="C53" s="186"/>
      <c r="D53" s="186"/>
      <c r="E53" s="186"/>
      <c r="F53" s="186"/>
      <c r="G53" s="186"/>
      <c r="H53" s="186"/>
      <c r="I53" s="186"/>
    </row>
    <row r="54" spans="1:9" s="187" customFormat="1" ht="16.5" x14ac:dyDescent="0.25">
      <c r="A54" s="184"/>
      <c r="B54" s="184"/>
      <c r="C54" s="184"/>
      <c r="D54" s="184"/>
      <c r="E54" s="184"/>
      <c r="F54" s="184"/>
      <c r="G54" s="184"/>
      <c r="H54" s="184"/>
      <c r="I54" s="184"/>
    </row>
    <row r="55" spans="1:9" s="187" customFormat="1" ht="16.5" x14ac:dyDescent="0.3">
      <c r="A55" s="185"/>
      <c r="B55" s="185"/>
      <c r="C55" s="185"/>
      <c r="D55" s="185"/>
      <c r="E55" s="185"/>
      <c r="F55" s="185"/>
      <c r="G55" s="185"/>
      <c r="H55" s="185"/>
      <c r="I55" s="185"/>
    </row>
    <row r="56" spans="1:9" s="187" customFormat="1" x14ac:dyDescent="0.25"/>
    <row r="57" spans="1:9" s="187" customFormat="1" x14ac:dyDescent="0.25"/>
    <row r="58" spans="1:9" s="187" customFormat="1" x14ac:dyDescent="0.25"/>
    <row r="59" spans="1:9" s="187" customFormat="1" x14ac:dyDescent="0.25"/>
    <row r="60" spans="1:9" s="187" customFormat="1" x14ac:dyDescent="0.25"/>
    <row r="61" spans="1:9" s="187" customFormat="1" x14ac:dyDescent="0.25"/>
    <row r="62" spans="1:9" s="187" customFormat="1" x14ac:dyDescent="0.25"/>
    <row r="63" spans="1:9" s="187" customFormat="1" x14ac:dyDescent="0.25"/>
    <row r="64" spans="1:9" s="187" customFormat="1" x14ac:dyDescent="0.25"/>
    <row r="65" s="187" customFormat="1" x14ac:dyDescent="0.25"/>
    <row r="66" s="187" customFormat="1" x14ac:dyDescent="0.25"/>
    <row r="67" s="187" customFormat="1" x14ac:dyDescent="0.25"/>
    <row r="68" s="187" customFormat="1" x14ac:dyDescent="0.25"/>
    <row r="69" s="187" customFormat="1" x14ac:dyDescent="0.25"/>
    <row r="70" s="187" customFormat="1" x14ac:dyDescent="0.25"/>
    <row r="71" s="187" customFormat="1" x14ac:dyDescent="0.25"/>
    <row r="72" s="187" customFormat="1" x14ac:dyDescent="0.25"/>
    <row r="73" s="187" customFormat="1" x14ac:dyDescent="0.25"/>
    <row r="74" s="187" customFormat="1" x14ac:dyDescent="0.25"/>
    <row r="75" s="187" customFormat="1" x14ac:dyDescent="0.25"/>
    <row r="76" s="187" customFormat="1" x14ac:dyDescent="0.25"/>
    <row r="77" s="187" customFormat="1" x14ac:dyDescent="0.25"/>
    <row r="78" s="187" customFormat="1" x14ac:dyDescent="0.25"/>
    <row r="79" s="187" customFormat="1" x14ac:dyDescent="0.25"/>
    <row r="80" s="187" customFormat="1" x14ac:dyDescent="0.25"/>
    <row r="81" s="187" customFormat="1" x14ac:dyDescent="0.25"/>
    <row r="82" s="187" customFormat="1" x14ac:dyDescent="0.25"/>
    <row r="83" s="187" customFormat="1" x14ac:dyDescent="0.25"/>
    <row r="84" s="187" customFormat="1" x14ac:dyDescent="0.25"/>
    <row r="85" s="187" customFormat="1" x14ac:dyDescent="0.25"/>
    <row r="86" s="187" customFormat="1" x14ac:dyDescent="0.25"/>
    <row r="87" s="187" customFormat="1" x14ac:dyDescent="0.25"/>
    <row r="88" s="187" customFormat="1" x14ac:dyDescent="0.25"/>
    <row r="89" s="187" customFormat="1" x14ac:dyDescent="0.25"/>
    <row r="90" s="187" customFormat="1" x14ac:dyDescent="0.25"/>
    <row r="91" s="187" customFormat="1" x14ac:dyDescent="0.25"/>
    <row r="92" s="187" customFormat="1" x14ac:dyDescent="0.25"/>
    <row r="93" s="187" customFormat="1" x14ac:dyDescent="0.25"/>
    <row r="94" s="187" customFormat="1" x14ac:dyDescent="0.25"/>
    <row r="95" s="187" customFormat="1" x14ac:dyDescent="0.25"/>
    <row r="96" s="187" customFormat="1" x14ac:dyDescent="0.25"/>
    <row r="97" s="187" customFormat="1" x14ac:dyDescent="0.25"/>
    <row r="98" s="187" customFormat="1" x14ac:dyDescent="0.25"/>
    <row r="99" s="187" customFormat="1" x14ac:dyDescent="0.25"/>
    <row r="100" s="187" customFormat="1" x14ac:dyDescent="0.25"/>
    <row r="101" s="187" customFormat="1" x14ac:dyDescent="0.25"/>
    <row r="102" s="187" customFormat="1" x14ac:dyDescent="0.25"/>
    <row r="103" s="187" customFormat="1" x14ac:dyDescent="0.25"/>
    <row r="104" s="187" customFormat="1" x14ac:dyDescent="0.25"/>
    <row r="105" s="187" customFormat="1" x14ac:dyDescent="0.25"/>
    <row r="106" s="187" customFormat="1" x14ac:dyDescent="0.25"/>
    <row r="107" s="187" customFormat="1" x14ac:dyDescent="0.25"/>
    <row r="108" s="187" customFormat="1" x14ac:dyDescent="0.25"/>
    <row r="109" s="187" customFormat="1" x14ac:dyDescent="0.25"/>
    <row r="110" s="187" customFormat="1" x14ac:dyDescent="0.25"/>
    <row r="111" s="187" customFormat="1" x14ac:dyDescent="0.25"/>
    <row r="112" s="187" customFormat="1" x14ac:dyDescent="0.25"/>
    <row r="113" s="187" customFormat="1" x14ac:dyDescent="0.25"/>
    <row r="114" s="187" customFormat="1" x14ac:dyDescent="0.25"/>
    <row r="115" s="187" customFormat="1" x14ac:dyDescent="0.25"/>
    <row r="116" s="187" customFormat="1" x14ac:dyDescent="0.25"/>
    <row r="117" s="187" customFormat="1" x14ac:dyDescent="0.25"/>
    <row r="118" s="187" customFormat="1" x14ac:dyDescent="0.25"/>
    <row r="119" s="187" customFormat="1" x14ac:dyDescent="0.25"/>
    <row r="120" s="187" customFormat="1" x14ac:dyDescent="0.25"/>
    <row r="121" s="187" customFormat="1" x14ac:dyDescent="0.25"/>
  </sheetData>
  <sheetProtection algorithmName="SHA-512" hashValue="SX5AbN9bR6rybZ/QSY/Wd2a0sHGQPac51kcINMgy4tDpBN+aTcfCTra6Eo0zXaGCtslpqXZ3DVXEDjJKQVuhVA==" saltValue="yw7sv0IxiYXkINIW+eFzug==" spinCount="100000" sheet="1" formatCells="0" formatColumns="0" formatRows="0" insertColumns="0" insertRows="0" insertHyperlinks="0"/>
  <mergeCells count="23">
    <mergeCell ref="A3:I3"/>
    <mergeCell ref="A49:I51"/>
    <mergeCell ref="A15:I19"/>
    <mergeCell ref="C5:I5"/>
    <mergeCell ref="D21:I21"/>
    <mergeCell ref="E28:F28"/>
    <mergeCell ref="E29:F29"/>
    <mergeCell ref="E30:F30"/>
    <mergeCell ref="G26:I26"/>
    <mergeCell ref="G27:I27"/>
    <mergeCell ref="G28:I28"/>
    <mergeCell ref="G29:I29"/>
    <mergeCell ref="G30:I30"/>
    <mergeCell ref="E26:F26"/>
    <mergeCell ref="E27:F27"/>
    <mergeCell ref="D23:I23"/>
    <mergeCell ref="D24:I24"/>
    <mergeCell ref="D43:H43"/>
    <mergeCell ref="D44:H44"/>
    <mergeCell ref="D46:H46"/>
    <mergeCell ref="D32:I32"/>
    <mergeCell ref="D33:I33"/>
    <mergeCell ref="D34:I34"/>
  </mergeCells>
  <phoneticPr fontId="11" type="noConversion"/>
  <dataValidations disablePrompts="1" count="1">
    <dataValidation type="list" allowBlank="1" showInputMessage="1" showErrorMessage="1" sqref="C8:C11 F8:F9 I8:I12" xr:uid="{D563344B-25BF-46A2-AFE4-1AB0A9357CD4}">
      <formula1>"X,"</formula1>
    </dataValidation>
  </dataValidations>
  <printOptions horizontalCentered="1"/>
  <pageMargins left="0.59055118110236227" right="0.70866141732283472" top="1.4960629921259843" bottom="0.74803149606299213" header="0.39370078740157483" footer="0.31496062992125984"/>
  <pageSetup paperSize="9" scale="76" orientation="portrait" r:id="rId1"/>
  <headerFooter>
    <oddHeader>&amp;L&amp;"Arial Narrow,Normal"&amp;9&amp;K000000Easy  Access
Outil d'aide à la priorisation basé sur le SNBS Infrastructure v1.1
Version 2025.2&amp;R&amp;"Arial Narrow,Normal"&amp;G</oddHeader>
    <oddFooter>&amp;L&amp;"Arial Narrow,Normal"&amp;8&amp;F&amp;C&amp;"Arial Narrow,Normal"&amp;8
&amp;P/&amp;N&amp;R&amp;"Arial Narrow,Normal"&amp;8&amp;D</oddFooter>
  </headerFooter>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66561" r:id="rId5" name="Check Box 1">
              <controlPr defaultSize="0" autoFill="0" autoLine="0" autoPict="0">
                <anchor moveWithCells="1">
                  <from>
                    <xdr:col>0</xdr:col>
                    <xdr:colOff>0</xdr:colOff>
                    <xdr:row>7</xdr:row>
                    <xdr:rowOff>0</xdr:rowOff>
                  </from>
                  <to>
                    <xdr:col>0</xdr:col>
                    <xdr:colOff>9525</xdr:colOff>
                    <xdr:row>8</xdr:row>
                    <xdr:rowOff>19050</xdr:rowOff>
                  </to>
                </anchor>
              </controlPr>
            </control>
          </mc:Choice>
        </mc:AlternateContent>
        <mc:AlternateContent xmlns:mc="http://schemas.openxmlformats.org/markup-compatibility/2006">
          <mc:Choice Requires="x14">
            <control shapeId="66562" r:id="rId6" name="Check Box 2">
              <controlPr defaultSize="0" autoFill="0" autoLine="0" autoPict="0">
                <anchor moveWithCells="1">
                  <from>
                    <xdr:col>0</xdr:col>
                    <xdr:colOff>0</xdr:colOff>
                    <xdr:row>8</xdr:row>
                    <xdr:rowOff>0</xdr:rowOff>
                  </from>
                  <to>
                    <xdr:col>0</xdr:col>
                    <xdr:colOff>9525</xdr:colOff>
                    <xdr:row>9</xdr:row>
                    <xdr:rowOff>28575</xdr:rowOff>
                  </to>
                </anchor>
              </controlPr>
            </control>
          </mc:Choice>
        </mc:AlternateContent>
        <mc:AlternateContent xmlns:mc="http://schemas.openxmlformats.org/markup-compatibility/2006">
          <mc:Choice Requires="x14">
            <control shapeId="66563" r:id="rId7" name="Check Box 3">
              <controlPr defaultSize="0" autoFill="0" autoLine="0" autoPict="0">
                <anchor moveWithCells="1">
                  <from>
                    <xdr:col>0</xdr:col>
                    <xdr:colOff>0</xdr:colOff>
                    <xdr:row>11</xdr:row>
                    <xdr:rowOff>0</xdr:rowOff>
                  </from>
                  <to>
                    <xdr:col>0</xdr:col>
                    <xdr:colOff>9525</xdr:colOff>
                    <xdr:row>12</xdr:row>
                    <xdr:rowOff>28575</xdr:rowOff>
                  </to>
                </anchor>
              </controlPr>
            </control>
          </mc:Choice>
        </mc:AlternateContent>
        <mc:AlternateContent xmlns:mc="http://schemas.openxmlformats.org/markup-compatibility/2006">
          <mc:Choice Requires="x14">
            <control shapeId="66565" r:id="rId8" name="Check Box 5">
              <controlPr defaultSize="0" autoFill="0" autoLine="0" autoPict="0">
                <anchor moveWithCells="1">
                  <from>
                    <xdr:col>0</xdr:col>
                    <xdr:colOff>0</xdr:colOff>
                    <xdr:row>10</xdr:row>
                    <xdr:rowOff>0</xdr:rowOff>
                  </from>
                  <to>
                    <xdr:col>0</xdr:col>
                    <xdr:colOff>9525</xdr:colOff>
                    <xdr:row>11</xdr:row>
                    <xdr:rowOff>28575</xdr:rowOff>
                  </to>
                </anchor>
              </controlPr>
            </control>
          </mc:Choice>
        </mc:AlternateContent>
      </controls>
    </mc:Choice>
  </mc:AlternateContent>
  <extLst>
    <ext xmlns:mx="http://schemas.microsoft.com/office/mac/excel/2008/main" uri="{64002731-A6B0-56B0-2670-7721B7C09600}">
      <mx:PLV Mode="1" OnePage="0" WScale="0"/>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CF6B48-3E70-42BA-B1F6-06ED6FEFEE6F}">
  <sheetPr>
    <tabColor rgb="FFFFC000"/>
    <pageSetUpPr fitToPage="1"/>
  </sheetPr>
  <dimension ref="A2:Q46"/>
  <sheetViews>
    <sheetView showGridLines="0" zoomScaleNormal="100" zoomScaleSheetLayoutView="90" zoomScalePageLayoutView="80" workbookViewId="0">
      <selection activeCell="F13" sqref="F13"/>
    </sheetView>
  </sheetViews>
  <sheetFormatPr baseColWidth="10" defaultColWidth="11.42578125" defaultRowHeight="14.25" x14ac:dyDescent="0.2"/>
  <cols>
    <col min="1" max="1" width="7" style="61" customWidth="1"/>
    <col min="2" max="2" width="7.85546875" style="61" customWidth="1"/>
    <col min="3" max="3" width="65" style="63" customWidth="1"/>
    <col min="4" max="4" width="13.7109375" style="63" customWidth="1"/>
    <col min="5" max="5" width="64.42578125" style="64" customWidth="1"/>
    <col min="6" max="6" width="12" style="61" customWidth="1"/>
    <col min="7" max="7" width="33" style="61" customWidth="1"/>
    <col min="8" max="8" width="6.42578125" style="61" customWidth="1"/>
    <col min="9" max="9" width="28.85546875" style="61" customWidth="1"/>
    <col min="10" max="14" width="2.140625" style="65" customWidth="1"/>
    <col min="15" max="15" width="11.42578125" style="182"/>
    <col min="16" max="17" width="11.42578125" style="183"/>
    <col min="18" max="16384" width="11.42578125" style="61"/>
  </cols>
  <sheetData>
    <row r="2" spans="1:16" ht="25.5" x14ac:dyDescent="0.35">
      <c r="A2" s="62" t="s">
        <v>205</v>
      </c>
    </row>
    <row r="3" spans="1:16" ht="15" x14ac:dyDescent="0.25">
      <c r="C3" s="66"/>
      <c r="D3" s="61"/>
      <c r="E3" s="61"/>
      <c r="F3" s="63"/>
    </row>
    <row r="4" spans="1:16" x14ac:dyDescent="0.2">
      <c r="A4" s="61" t="str">
        <f>+Données_objet!A5</f>
        <v>Nom du projet :</v>
      </c>
      <c r="C4" s="61" t="str">
        <f>+Données_objet!C5</f>
        <v>Projet test</v>
      </c>
      <c r="D4" s="61"/>
      <c r="E4" s="61"/>
      <c r="F4" s="63"/>
    </row>
    <row r="5" spans="1:16" ht="15" x14ac:dyDescent="0.25">
      <c r="C5" s="66"/>
      <c r="D5" s="61"/>
      <c r="E5" s="61"/>
      <c r="F5" s="63"/>
    </row>
    <row r="6" spans="1:16" x14ac:dyDescent="0.2">
      <c r="C6" s="67" t="s">
        <v>43</v>
      </c>
      <c r="D6" s="61"/>
      <c r="E6" s="61"/>
    </row>
    <row r="7" spans="1:16" ht="14.25" customHeight="1" x14ac:dyDescent="0.2">
      <c r="J7" s="68" t="s">
        <v>71</v>
      </c>
      <c r="K7" s="68" t="s">
        <v>73</v>
      </c>
      <c r="L7" s="68" t="s">
        <v>70</v>
      </c>
      <c r="M7" s="68" t="s">
        <v>72</v>
      </c>
      <c r="N7" s="68" t="s">
        <v>69</v>
      </c>
    </row>
    <row r="8" spans="1:16" ht="54" customHeight="1" x14ac:dyDescent="0.2">
      <c r="C8" s="286" t="s">
        <v>44</v>
      </c>
      <c r="D8" s="286"/>
      <c r="E8" s="287" t="s">
        <v>45</v>
      </c>
      <c r="F8" s="288"/>
      <c r="G8" s="145" t="s">
        <v>160</v>
      </c>
      <c r="H8" s="281" t="s">
        <v>164</v>
      </c>
      <c r="I8" s="282"/>
      <c r="J8" s="69"/>
      <c r="K8" s="69"/>
      <c r="L8" s="69"/>
      <c r="M8" s="69"/>
      <c r="N8" s="69"/>
    </row>
    <row r="9" spans="1:16" ht="22.5" customHeight="1" x14ac:dyDescent="0.2">
      <c r="C9" s="292" t="s">
        <v>46</v>
      </c>
      <c r="D9" s="292" t="s">
        <v>47</v>
      </c>
      <c r="E9" s="295" t="s">
        <v>46</v>
      </c>
      <c r="F9" s="298" t="s">
        <v>47</v>
      </c>
      <c r="G9" s="283" t="s">
        <v>159</v>
      </c>
      <c r="H9" s="280" t="s">
        <v>161</v>
      </c>
      <c r="I9" s="280"/>
      <c r="J9" s="69"/>
      <c r="K9" s="69"/>
      <c r="L9" s="69"/>
      <c r="M9" s="69"/>
      <c r="N9" s="69"/>
    </row>
    <row r="10" spans="1:16" ht="22.5" customHeight="1" x14ac:dyDescent="0.2">
      <c r="C10" s="293"/>
      <c r="D10" s="293"/>
      <c r="E10" s="296"/>
      <c r="F10" s="298"/>
      <c r="G10" s="283"/>
      <c r="H10" s="279" t="s">
        <v>162</v>
      </c>
      <c r="I10" s="279"/>
      <c r="J10" s="69"/>
      <c r="K10" s="69"/>
      <c r="L10" s="69"/>
      <c r="M10" s="69"/>
      <c r="N10" s="69"/>
    </row>
    <row r="11" spans="1:16" ht="22.5" customHeight="1" x14ac:dyDescent="0.2">
      <c r="C11" s="294"/>
      <c r="D11" s="294"/>
      <c r="E11" s="297"/>
      <c r="F11" s="298"/>
      <c r="G11" s="283"/>
      <c r="H11" s="278" t="s">
        <v>158</v>
      </c>
      <c r="I11" s="278"/>
      <c r="J11" s="70"/>
      <c r="K11" s="70"/>
      <c r="L11" s="70"/>
      <c r="M11" s="70"/>
      <c r="N11" s="70"/>
    </row>
    <row r="12" spans="1:16" ht="8.25" customHeight="1" x14ac:dyDescent="0.2">
      <c r="C12" s="150"/>
      <c r="D12" s="151"/>
      <c r="E12" s="151"/>
      <c r="F12" s="151"/>
      <c r="G12" s="152"/>
      <c r="H12" s="154"/>
      <c r="I12" s="153"/>
      <c r="J12" s="70"/>
      <c r="K12" s="70"/>
      <c r="L12" s="70"/>
      <c r="M12" s="70"/>
      <c r="N12" s="70"/>
    </row>
    <row r="13" spans="1:16" ht="48" customHeight="1" x14ac:dyDescent="0.2">
      <c r="A13" s="289" t="s">
        <v>24</v>
      </c>
      <c r="B13" s="230" t="s">
        <v>208</v>
      </c>
      <c r="C13" s="89" t="s">
        <v>216</v>
      </c>
      <c r="D13" s="231" t="s">
        <v>49</v>
      </c>
      <c r="E13" s="72" t="s">
        <v>211</v>
      </c>
      <c r="F13" s="12"/>
      <c r="G13" s="13"/>
      <c r="H13" s="76" t="s">
        <v>208</v>
      </c>
      <c r="I13" s="77" t="s">
        <v>209</v>
      </c>
      <c r="J13" s="69">
        <f t="shared" ref="J13:J22" si="0">IF(OR(D13="Partiellement ou encore à évaluer",D13=""),1,0)</f>
        <v>0</v>
      </c>
      <c r="K13" s="69">
        <f t="shared" ref="K13:K22" si="1">IF(D13="Non",-0.1,0)</f>
        <v>0</v>
      </c>
      <c r="L13" s="69">
        <f t="shared" ref="L13:L22" si="2">IF(D13="Oui",1,0)</f>
        <v>1</v>
      </c>
      <c r="M13" s="69">
        <f>IF(AND(OR(D13="Oui",D13="Partiellement ou encore à évaluer"),OR(F13="",F13="Partiellement ou encore à évaluer")),1,0)</f>
        <v>1</v>
      </c>
      <c r="N13" s="69">
        <f>IF(F13="Oui",1,0)</f>
        <v>0</v>
      </c>
      <c r="O13" s="226"/>
      <c r="P13" s="226"/>
    </row>
    <row r="14" spans="1:16" ht="48" customHeight="1" x14ac:dyDescent="0.2">
      <c r="A14" s="290"/>
      <c r="B14" s="227" t="s">
        <v>210</v>
      </c>
      <c r="C14" s="225" t="s">
        <v>128</v>
      </c>
      <c r="D14" s="228"/>
      <c r="E14" s="80" t="s">
        <v>110</v>
      </c>
      <c r="F14" s="14"/>
      <c r="G14" s="15"/>
      <c r="H14" s="73" t="s">
        <v>210</v>
      </c>
      <c r="I14" s="229" t="s">
        <v>215</v>
      </c>
      <c r="J14" s="69">
        <f t="shared" si="0"/>
        <v>1</v>
      </c>
      <c r="K14" s="69">
        <f t="shared" si="1"/>
        <v>0</v>
      </c>
      <c r="L14" s="69">
        <f t="shared" si="2"/>
        <v>0</v>
      </c>
      <c r="M14" s="69">
        <f>IF(AND(OR(D14="Oui",D14="Partiellement ou encore à évaluer"),OR(F14="",F14="Partiellement ou encore à évaluer")),1,0)</f>
        <v>0</v>
      </c>
      <c r="N14" s="69">
        <f>IF(F14="Oui",1,0)</f>
        <v>0</v>
      </c>
      <c r="O14" s="226"/>
      <c r="P14" s="226"/>
    </row>
    <row r="15" spans="1:16" ht="39.75" customHeight="1" x14ac:dyDescent="0.2">
      <c r="A15" s="290"/>
      <c r="B15" s="71" t="s">
        <v>0</v>
      </c>
      <c r="C15" s="75" t="s">
        <v>88</v>
      </c>
      <c r="D15" s="11"/>
      <c r="E15" s="72" t="s">
        <v>111</v>
      </c>
      <c r="F15" s="12"/>
      <c r="G15" s="13"/>
      <c r="H15" s="76" t="s">
        <v>0</v>
      </c>
      <c r="I15" s="77" t="s">
        <v>36</v>
      </c>
      <c r="J15" s="69">
        <f t="shared" si="0"/>
        <v>1</v>
      </c>
      <c r="K15" s="69">
        <f t="shared" si="1"/>
        <v>0</v>
      </c>
      <c r="L15" s="69">
        <f t="shared" si="2"/>
        <v>0</v>
      </c>
      <c r="M15" s="69">
        <f t="shared" ref="M15:M22" si="3">IF(AND(OR(D15="Oui",D15="Partiellement ou encore à évaluer"),OR(F15="",F15="Partiellement ou encore à évaluer")),1,0)</f>
        <v>0</v>
      </c>
      <c r="N15" s="69">
        <f t="shared" ref="N15:N45" si="4">IF(F15="Oui",1,0)</f>
        <v>0</v>
      </c>
      <c r="O15" s="226"/>
      <c r="P15" s="226"/>
    </row>
    <row r="16" spans="1:16" ht="60" x14ac:dyDescent="0.2">
      <c r="A16" s="290"/>
      <c r="B16" s="71" t="s">
        <v>1</v>
      </c>
      <c r="C16" s="75" t="s">
        <v>89</v>
      </c>
      <c r="D16" s="11"/>
      <c r="E16" s="72" t="s">
        <v>100</v>
      </c>
      <c r="F16" s="12"/>
      <c r="G16" s="13"/>
      <c r="H16" s="76" t="s">
        <v>1</v>
      </c>
      <c r="I16" s="77" t="s">
        <v>176</v>
      </c>
      <c r="J16" s="69">
        <f t="shared" si="0"/>
        <v>1</v>
      </c>
      <c r="K16" s="69">
        <f t="shared" si="1"/>
        <v>0</v>
      </c>
      <c r="L16" s="69">
        <f t="shared" si="2"/>
        <v>0</v>
      </c>
      <c r="M16" s="69">
        <f t="shared" si="3"/>
        <v>0</v>
      </c>
      <c r="N16" s="69">
        <f t="shared" si="4"/>
        <v>0</v>
      </c>
    </row>
    <row r="17" spans="1:14" ht="60" x14ac:dyDescent="0.2">
      <c r="A17" s="289" t="s">
        <v>26</v>
      </c>
      <c r="B17" s="76" t="s">
        <v>2</v>
      </c>
      <c r="C17" s="129" t="s">
        <v>48</v>
      </c>
      <c r="D17" s="11"/>
      <c r="E17" s="72" t="s">
        <v>112</v>
      </c>
      <c r="F17" s="12"/>
      <c r="G17" s="13"/>
      <c r="H17" s="76" t="s">
        <v>2</v>
      </c>
      <c r="I17" s="77" t="s">
        <v>25</v>
      </c>
      <c r="J17" s="69">
        <f t="shared" si="0"/>
        <v>1</v>
      </c>
      <c r="K17" s="69">
        <f t="shared" si="1"/>
        <v>0</v>
      </c>
      <c r="L17" s="69">
        <f t="shared" si="2"/>
        <v>0</v>
      </c>
      <c r="M17" s="69">
        <f t="shared" si="3"/>
        <v>0</v>
      </c>
      <c r="N17" s="69">
        <f t="shared" si="4"/>
        <v>0</v>
      </c>
    </row>
    <row r="18" spans="1:14" ht="34.5" x14ac:dyDescent="0.2">
      <c r="A18" s="290"/>
      <c r="B18" s="73" t="s">
        <v>19</v>
      </c>
      <c r="C18" s="130" t="s">
        <v>81</v>
      </c>
      <c r="D18" s="127" t="s">
        <v>49</v>
      </c>
      <c r="E18" s="80" t="s">
        <v>113</v>
      </c>
      <c r="F18" s="14"/>
      <c r="G18" s="15"/>
      <c r="H18" s="73" t="s">
        <v>19</v>
      </c>
      <c r="I18" s="74" t="s">
        <v>178</v>
      </c>
      <c r="J18" s="69">
        <f t="shared" si="0"/>
        <v>0</v>
      </c>
      <c r="K18" s="69">
        <f t="shared" si="1"/>
        <v>0</v>
      </c>
      <c r="L18" s="69">
        <f t="shared" si="2"/>
        <v>1</v>
      </c>
      <c r="M18" s="69">
        <f t="shared" si="3"/>
        <v>1</v>
      </c>
      <c r="N18" s="69">
        <f t="shared" si="4"/>
        <v>0</v>
      </c>
    </row>
    <row r="19" spans="1:14" ht="48" x14ac:dyDescent="0.2">
      <c r="A19" s="290"/>
      <c r="B19" s="81" t="s">
        <v>61</v>
      </c>
      <c r="C19" s="82" t="s">
        <v>50</v>
      </c>
      <c r="D19" s="17"/>
      <c r="E19" s="83" t="s">
        <v>109</v>
      </c>
      <c r="F19" s="18"/>
      <c r="G19" s="16"/>
      <c r="H19" s="81" t="s">
        <v>61</v>
      </c>
      <c r="I19" s="84" t="s">
        <v>177</v>
      </c>
      <c r="J19" s="69">
        <f t="shared" si="0"/>
        <v>1</v>
      </c>
      <c r="K19" s="69">
        <f t="shared" si="1"/>
        <v>0</v>
      </c>
      <c r="L19" s="69">
        <f t="shared" si="2"/>
        <v>0</v>
      </c>
      <c r="M19" s="69">
        <f t="shared" si="3"/>
        <v>0</v>
      </c>
      <c r="N19" s="69">
        <f t="shared" si="4"/>
        <v>0</v>
      </c>
    </row>
    <row r="20" spans="1:14" ht="36" x14ac:dyDescent="0.2">
      <c r="A20" s="291"/>
      <c r="B20" s="85" t="s">
        <v>20</v>
      </c>
      <c r="C20" s="86" t="s">
        <v>76</v>
      </c>
      <c r="D20" s="128" t="s">
        <v>49</v>
      </c>
      <c r="E20" s="87" t="s">
        <v>108</v>
      </c>
      <c r="F20" s="19"/>
      <c r="G20" s="10"/>
      <c r="H20" s="85" t="s">
        <v>20</v>
      </c>
      <c r="I20" s="88" t="s">
        <v>179</v>
      </c>
      <c r="J20" s="69">
        <f t="shared" si="0"/>
        <v>0</v>
      </c>
      <c r="K20" s="69">
        <f t="shared" si="1"/>
        <v>0</v>
      </c>
      <c r="L20" s="69">
        <f t="shared" si="2"/>
        <v>1</v>
      </c>
      <c r="M20" s="69">
        <f t="shared" si="3"/>
        <v>1</v>
      </c>
      <c r="N20" s="69">
        <f t="shared" si="4"/>
        <v>0</v>
      </c>
    </row>
    <row r="21" spans="1:14" ht="72" x14ac:dyDescent="0.2">
      <c r="A21" s="289" t="s">
        <v>27</v>
      </c>
      <c r="B21" s="76" t="s">
        <v>3</v>
      </c>
      <c r="C21" s="89" t="s">
        <v>78</v>
      </c>
      <c r="D21" s="126" t="s">
        <v>49</v>
      </c>
      <c r="E21" s="72" t="s">
        <v>107</v>
      </c>
      <c r="F21" s="12"/>
      <c r="G21" s="13"/>
      <c r="H21" s="76" t="s">
        <v>3</v>
      </c>
      <c r="I21" s="77" t="s">
        <v>180</v>
      </c>
      <c r="J21" s="69">
        <f t="shared" si="0"/>
        <v>0</v>
      </c>
      <c r="K21" s="69">
        <f t="shared" si="1"/>
        <v>0</v>
      </c>
      <c r="L21" s="69">
        <f t="shared" si="2"/>
        <v>1</v>
      </c>
      <c r="M21" s="69">
        <f t="shared" si="3"/>
        <v>1</v>
      </c>
      <c r="N21" s="69">
        <f t="shared" si="4"/>
        <v>0</v>
      </c>
    </row>
    <row r="22" spans="1:14" ht="48" x14ac:dyDescent="0.2">
      <c r="A22" s="291"/>
      <c r="B22" s="90" t="s">
        <v>4</v>
      </c>
      <c r="C22" s="78" t="s">
        <v>66</v>
      </c>
      <c r="D22" s="21"/>
      <c r="E22" s="91" t="s">
        <v>106</v>
      </c>
      <c r="F22" s="22"/>
      <c r="G22" s="20"/>
      <c r="H22" s="90" t="s">
        <v>4</v>
      </c>
      <c r="I22" s="92" t="s">
        <v>28</v>
      </c>
      <c r="J22" s="69">
        <f t="shared" si="0"/>
        <v>1</v>
      </c>
      <c r="K22" s="69">
        <f t="shared" si="1"/>
        <v>0</v>
      </c>
      <c r="L22" s="69">
        <f t="shared" si="2"/>
        <v>0</v>
      </c>
      <c r="M22" s="69">
        <f t="shared" si="3"/>
        <v>0</v>
      </c>
      <c r="N22" s="69">
        <f t="shared" si="4"/>
        <v>0</v>
      </c>
    </row>
    <row r="23" spans="1:14" x14ac:dyDescent="0.2">
      <c r="A23" s="93"/>
      <c r="B23" s="94"/>
      <c r="C23" s="95"/>
      <c r="D23" s="96"/>
      <c r="E23" s="95"/>
      <c r="F23" s="96"/>
      <c r="G23" s="95"/>
      <c r="H23" s="94"/>
      <c r="I23" s="97"/>
      <c r="J23" s="69"/>
      <c r="K23" s="69"/>
      <c r="L23" s="69"/>
      <c r="M23" s="69"/>
      <c r="N23" s="69"/>
    </row>
    <row r="24" spans="1:14" ht="36" x14ac:dyDescent="0.2">
      <c r="A24" s="300" t="s">
        <v>51</v>
      </c>
      <c r="B24" s="98" t="s">
        <v>5</v>
      </c>
      <c r="C24" s="89" t="s">
        <v>77</v>
      </c>
      <c r="D24" s="126" t="s">
        <v>49</v>
      </c>
      <c r="E24" s="72" t="s">
        <v>114</v>
      </c>
      <c r="F24" s="12"/>
      <c r="G24" s="13"/>
      <c r="H24" s="98" t="s">
        <v>5</v>
      </c>
      <c r="I24" s="99" t="s">
        <v>181</v>
      </c>
      <c r="J24" s="69">
        <f t="shared" ref="J24:J30" si="5">IF(OR(D24="Partiellement ou encore à évaluer",D24=""),1,0)</f>
        <v>0</v>
      </c>
      <c r="K24" s="69">
        <f t="shared" ref="K24:K30" si="6">IF(D24="Non",-0.1,0)</f>
        <v>0</v>
      </c>
      <c r="L24" s="69">
        <f t="shared" ref="L24:L30" si="7">IF(D24="Oui",1,0)</f>
        <v>1</v>
      </c>
      <c r="M24" s="69">
        <f t="shared" ref="M24:M29" si="8">IF(AND(OR(D24="Oui",D24="Partiellement ou encore à évaluer"),OR(F24="",F24="Partiellement ou encore à évaluer")),1,0)</f>
        <v>1</v>
      </c>
      <c r="N24" s="69">
        <f t="shared" si="4"/>
        <v>0</v>
      </c>
    </row>
    <row r="25" spans="1:14" ht="60" x14ac:dyDescent="0.2">
      <c r="A25" s="301"/>
      <c r="B25" s="98" t="s">
        <v>6</v>
      </c>
      <c r="C25" s="89" t="s">
        <v>79</v>
      </c>
      <c r="D25" s="126" t="s">
        <v>49</v>
      </c>
      <c r="E25" s="72" t="s">
        <v>115</v>
      </c>
      <c r="F25" s="12"/>
      <c r="G25" s="13"/>
      <c r="H25" s="98" t="s">
        <v>6</v>
      </c>
      <c r="I25" s="99" t="s">
        <v>182</v>
      </c>
      <c r="J25" s="69">
        <f t="shared" si="5"/>
        <v>0</v>
      </c>
      <c r="K25" s="69">
        <f t="shared" si="6"/>
        <v>0</v>
      </c>
      <c r="L25" s="69">
        <f t="shared" si="7"/>
        <v>1</v>
      </c>
      <c r="M25" s="69">
        <f t="shared" si="8"/>
        <v>1</v>
      </c>
      <c r="N25" s="69">
        <f t="shared" si="4"/>
        <v>0</v>
      </c>
    </row>
    <row r="26" spans="1:14" ht="36" x14ac:dyDescent="0.2">
      <c r="A26" s="300" t="s">
        <v>52</v>
      </c>
      <c r="B26" s="98" t="s">
        <v>7</v>
      </c>
      <c r="C26" s="100" t="s">
        <v>134</v>
      </c>
      <c r="D26" s="11"/>
      <c r="E26" s="101" t="s">
        <v>116</v>
      </c>
      <c r="F26" s="12"/>
      <c r="G26" s="23"/>
      <c r="H26" s="98" t="s">
        <v>7</v>
      </c>
      <c r="I26" s="102" t="s">
        <v>183</v>
      </c>
      <c r="J26" s="69">
        <f t="shared" si="5"/>
        <v>1</v>
      </c>
      <c r="K26" s="69">
        <f t="shared" si="6"/>
        <v>0</v>
      </c>
      <c r="L26" s="69">
        <f t="shared" si="7"/>
        <v>0</v>
      </c>
      <c r="M26" s="69">
        <f t="shared" si="8"/>
        <v>0</v>
      </c>
      <c r="N26" s="69">
        <f t="shared" si="4"/>
        <v>0</v>
      </c>
    </row>
    <row r="27" spans="1:14" ht="48" x14ac:dyDescent="0.2">
      <c r="A27" s="301"/>
      <c r="B27" s="103" t="s">
        <v>64</v>
      </c>
      <c r="C27" s="100" t="s">
        <v>53</v>
      </c>
      <c r="D27" s="24"/>
      <c r="E27" s="104" t="s">
        <v>117</v>
      </c>
      <c r="F27" s="25"/>
      <c r="G27" s="26"/>
      <c r="H27" s="103" t="s">
        <v>64</v>
      </c>
      <c r="I27" s="102" t="s">
        <v>184</v>
      </c>
      <c r="J27" s="69">
        <f t="shared" si="5"/>
        <v>1</v>
      </c>
      <c r="K27" s="69">
        <f t="shared" si="6"/>
        <v>0</v>
      </c>
      <c r="L27" s="69">
        <f t="shared" si="7"/>
        <v>0</v>
      </c>
      <c r="M27" s="69">
        <f t="shared" si="8"/>
        <v>0</v>
      </c>
      <c r="N27" s="69">
        <f t="shared" si="4"/>
        <v>0</v>
      </c>
    </row>
    <row r="28" spans="1:14" ht="48" x14ac:dyDescent="0.2">
      <c r="A28" s="301"/>
      <c r="B28" s="105" t="s">
        <v>65</v>
      </c>
      <c r="C28" s="106" t="s">
        <v>127</v>
      </c>
      <c r="D28" s="37"/>
      <c r="E28" s="87" t="s">
        <v>118</v>
      </c>
      <c r="F28" s="27"/>
      <c r="G28" s="28"/>
      <c r="H28" s="105" t="s">
        <v>65</v>
      </c>
      <c r="I28" s="107" t="s">
        <v>185</v>
      </c>
      <c r="J28" s="69">
        <f t="shared" si="5"/>
        <v>1</v>
      </c>
      <c r="K28" s="69">
        <f t="shared" si="6"/>
        <v>0</v>
      </c>
      <c r="L28" s="69">
        <f t="shared" si="7"/>
        <v>0</v>
      </c>
      <c r="M28" s="69">
        <f t="shared" si="8"/>
        <v>0</v>
      </c>
      <c r="N28" s="69">
        <f t="shared" si="4"/>
        <v>0</v>
      </c>
    </row>
    <row r="29" spans="1:14" ht="24" x14ac:dyDescent="0.2">
      <c r="A29" s="302"/>
      <c r="B29" s="109" t="s">
        <v>8</v>
      </c>
      <c r="C29" s="79" t="s">
        <v>80</v>
      </c>
      <c r="D29" s="127" t="s">
        <v>49</v>
      </c>
      <c r="E29" s="80" t="s">
        <v>101</v>
      </c>
      <c r="F29" s="35"/>
      <c r="G29" s="36"/>
      <c r="H29" s="109" t="s">
        <v>8</v>
      </c>
      <c r="I29" s="110" t="s">
        <v>186</v>
      </c>
      <c r="J29" s="69">
        <f t="shared" si="5"/>
        <v>0</v>
      </c>
      <c r="K29" s="69">
        <f t="shared" si="6"/>
        <v>0</v>
      </c>
      <c r="L29" s="69">
        <f t="shared" si="7"/>
        <v>1</v>
      </c>
      <c r="M29" s="69">
        <f t="shared" si="8"/>
        <v>1</v>
      </c>
      <c r="N29" s="69">
        <f t="shared" si="4"/>
        <v>0</v>
      </c>
    </row>
    <row r="30" spans="1:14" ht="36" x14ac:dyDescent="0.2">
      <c r="A30" s="108" t="s">
        <v>29</v>
      </c>
      <c r="B30" s="109" t="s">
        <v>9</v>
      </c>
      <c r="C30" s="78" t="s">
        <v>82</v>
      </c>
      <c r="D30" s="29"/>
      <c r="E30" s="91" t="s">
        <v>105</v>
      </c>
      <c r="F30" s="30"/>
      <c r="G30" s="31"/>
      <c r="H30" s="109" t="s">
        <v>9</v>
      </c>
      <c r="I30" s="110" t="s">
        <v>187</v>
      </c>
      <c r="J30" s="69">
        <f t="shared" si="5"/>
        <v>1</v>
      </c>
      <c r="K30" s="69">
        <f t="shared" si="6"/>
        <v>0</v>
      </c>
      <c r="L30" s="69">
        <f t="shared" si="7"/>
        <v>0</v>
      </c>
      <c r="M30" s="69">
        <f>IF(AND(OR(D30="Oui",D30="Partiellement ou encore à évaluer"),OR(F30="",F30="Partiellement ou encore à évaluer")),1,0)</f>
        <v>0</v>
      </c>
      <c r="N30" s="69">
        <f t="shared" si="4"/>
        <v>0</v>
      </c>
    </row>
    <row r="31" spans="1:14" x14ac:dyDescent="0.2">
      <c r="A31" s="93"/>
      <c r="B31" s="111"/>
      <c r="C31" s="112"/>
      <c r="D31" s="96"/>
      <c r="E31" s="95"/>
      <c r="F31" s="96"/>
      <c r="G31" s="95"/>
      <c r="H31" s="111"/>
      <c r="I31" s="97"/>
      <c r="J31" s="69"/>
      <c r="K31" s="69"/>
      <c r="L31" s="69"/>
      <c r="M31" s="69"/>
      <c r="N31" s="69"/>
    </row>
    <row r="32" spans="1:14" ht="38.25" customHeight="1" x14ac:dyDescent="0.2">
      <c r="A32" s="93"/>
      <c r="B32" s="111"/>
      <c r="C32" s="125" t="s">
        <v>90</v>
      </c>
      <c r="D32" s="29"/>
      <c r="E32" s="112" t="s">
        <v>174</v>
      </c>
      <c r="F32" s="96"/>
      <c r="G32" s="95"/>
      <c r="H32" s="111"/>
      <c r="I32" s="97"/>
      <c r="J32" s="69"/>
      <c r="K32" s="69"/>
      <c r="L32" s="69"/>
      <c r="M32" s="69"/>
      <c r="N32" s="69"/>
    </row>
    <row r="33" spans="1:15" ht="48" x14ac:dyDescent="0.2">
      <c r="A33" s="284" t="s">
        <v>54</v>
      </c>
      <c r="B33" s="113" t="s">
        <v>10</v>
      </c>
      <c r="C33" s="114" t="s">
        <v>55</v>
      </c>
      <c r="D33" s="11"/>
      <c r="E33" s="72" t="s">
        <v>119</v>
      </c>
      <c r="F33" s="12"/>
      <c r="G33" s="13"/>
      <c r="H33" s="113" t="s">
        <v>10</v>
      </c>
      <c r="I33" s="115" t="s">
        <v>148</v>
      </c>
      <c r="J33" s="69">
        <f>IF(OR(D33="Partiellement ou encore à évaluer",D33=""),1,0)</f>
        <v>1</v>
      </c>
      <c r="K33" s="69">
        <f>IF(D33="Non",-0.1,0)</f>
        <v>0</v>
      </c>
      <c r="L33" s="69">
        <f t="shared" ref="L33:L45" si="9">IF(D33="Oui",1,0)</f>
        <v>0</v>
      </c>
      <c r="M33" s="69">
        <f t="shared" ref="M33:M45" si="10">IF(AND(OR(D33="Oui",D33="Partiellement ou encore à évaluer"),OR(F33="",F33="Partiellement ou encore à évaluer")),1,0)</f>
        <v>0</v>
      </c>
      <c r="N33" s="69">
        <f t="shared" si="4"/>
        <v>0</v>
      </c>
      <c r="O33" s="226"/>
    </row>
    <row r="34" spans="1:15" ht="36" x14ac:dyDescent="0.2">
      <c r="A34" s="299"/>
      <c r="B34" s="113" t="s">
        <v>11</v>
      </c>
      <c r="C34" s="116" t="s">
        <v>56</v>
      </c>
      <c r="D34" s="12"/>
      <c r="E34" s="117" t="s">
        <v>120</v>
      </c>
      <c r="F34" s="12"/>
      <c r="G34" s="13"/>
      <c r="H34" s="113" t="s">
        <v>11</v>
      </c>
      <c r="I34" s="115" t="s">
        <v>188</v>
      </c>
      <c r="J34" s="69">
        <f>IF(OR($D$32="Oui",AND($D$32="Non",OR(D34="Oui",D34="Non"))),0,1)</f>
        <v>1</v>
      </c>
      <c r="K34" s="69">
        <f>IF(AND($D$32="Non",D34="Non"),-0.1,0)</f>
        <v>0</v>
      </c>
      <c r="L34" s="69">
        <f t="shared" si="9"/>
        <v>0</v>
      </c>
      <c r="M34" s="69">
        <f t="shared" si="10"/>
        <v>0</v>
      </c>
      <c r="N34" s="69">
        <f t="shared" si="4"/>
        <v>0</v>
      </c>
      <c r="O34" s="226"/>
    </row>
    <row r="35" spans="1:15" ht="37.5" customHeight="1" x14ac:dyDescent="0.2">
      <c r="A35" s="299"/>
      <c r="B35" s="113" t="s">
        <v>12</v>
      </c>
      <c r="C35" s="116" t="s">
        <v>57</v>
      </c>
      <c r="D35" s="12"/>
      <c r="E35" s="72" t="s">
        <v>121</v>
      </c>
      <c r="F35" s="12"/>
      <c r="G35" s="13"/>
      <c r="H35" s="113" t="s">
        <v>12</v>
      </c>
      <c r="I35" s="115" t="s">
        <v>41</v>
      </c>
      <c r="J35" s="69">
        <f>IF(OR($D$32="Oui",AND($D$32="Non",OR(D35="Oui",D35="Non"))),0,1)</f>
        <v>1</v>
      </c>
      <c r="K35" s="69">
        <f>IF(AND($D$32="Non",D35="Non"),-0.1,0)</f>
        <v>0</v>
      </c>
      <c r="L35" s="69">
        <f t="shared" si="9"/>
        <v>0</v>
      </c>
      <c r="M35" s="69">
        <f t="shared" si="10"/>
        <v>0</v>
      </c>
      <c r="N35" s="69">
        <f t="shared" si="4"/>
        <v>0</v>
      </c>
      <c r="O35" s="226"/>
    </row>
    <row r="36" spans="1:15" ht="36" x14ac:dyDescent="0.2">
      <c r="A36" s="299"/>
      <c r="B36" s="113" t="s">
        <v>17</v>
      </c>
      <c r="C36" s="114" t="s">
        <v>207</v>
      </c>
      <c r="D36" s="11"/>
      <c r="E36" s="72" t="s">
        <v>122</v>
      </c>
      <c r="F36" s="12"/>
      <c r="G36" s="13"/>
      <c r="H36" s="113" t="s">
        <v>17</v>
      </c>
      <c r="I36" s="115" t="s">
        <v>189</v>
      </c>
      <c r="J36" s="69">
        <f>IF(OR(D36="Partiellement ou encore à évaluer",D36=""),1,0)</f>
        <v>1</v>
      </c>
      <c r="K36" s="69">
        <f>IF(D36="Non",-0.1,0)</f>
        <v>0</v>
      </c>
      <c r="L36" s="69">
        <f t="shared" si="9"/>
        <v>0</v>
      </c>
      <c r="M36" s="69">
        <f t="shared" si="10"/>
        <v>0</v>
      </c>
      <c r="N36" s="69">
        <f t="shared" si="4"/>
        <v>0</v>
      </c>
      <c r="O36" s="226"/>
    </row>
    <row r="37" spans="1:15" ht="60" x14ac:dyDescent="0.2">
      <c r="A37" s="299"/>
      <c r="B37" s="113" t="s">
        <v>18</v>
      </c>
      <c r="C37" s="114" t="s">
        <v>58</v>
      </c>
      <c r="D37" s="11"/>
      <c r="E37" s="72" t="s">
        <v>123</v>
      </c>
      <c r="F37" s="12"/>
      <c r="G37" s="13"/>
      <c r="H37" s="113" t="s">
        <v>18</v>
      </c>
      <c r="I37" s="115" t="s">
        <v>190</v>
      </c>
      <c r="J37" s="69">
        <f>IF(OR(D37="Partiellement ou encore à évaluer",D37=""),1,0)</f>
        <v>1</v>
      </c>
      <c r="K37" s="69">
        <f>IF(D37="Non",-0.1,0)</f>
        <v>0</v>
      </c>
      <c r="L37" s="69">
        <f t="shared" si="9"/>
        <v>0</v>
      </c>
      <c r="M37" s="69">
        <f t="shared" si="10"/>
        <v>0</v>
      </c>
      <c r="N37" s="69">
        <f t="shared" si="4"/>
        <v>0</v>
      </c>
      <c r="O37" s="226"/>
    </row>
    <row r="38" spans="1:15" ht="48" x14ac:dyDescent="0.2">
      <c r="A38" s="284" t="s">
        <v>30</v>
      </c>
      <c r="B38" s="113" t="s">
        <v>62</v>
      </c>
      <c r="C38" s="114" t="s">
        <v>86</v>
      </c>
      <c r="D38" s="11"/>
      <c r="E38" s="72" t="s">
        <v>102</v>
      </c>
      <c r="F38" s="12"/>
      <c r="G38" s="13"/>
      <c r="H38" s="113" t="s">
        <v>62</v>
      </c>
      <c r="I38" s="115" t="s">
        <v>191</v>
      </c>
      <c r="J38" s="69">
        <f>IF(OR(D38="Partiellement ou encore à évaluer",D38=""),1,0)</f>
        <v>1</v>
      </c>
      <c r="K38" s="69">
        <f>IF(D38="Non",-0.1,0)</f>
        <v>0</v>
      </c>
      <c r="L38" s="69">
        <f t="shared" si="9"/>
        <v>0</v>
      </c>
      <c r="M38" s="69">
        <f t="shared" si="10"/>
        <v>0</v>
      </c>
      <c r="N38" s="69">
        <f t="shared" si="4"/>
        <v>0</v>
      </c>
      <c r="O38" s="226"/>
    </row>
    <row r="39" spans="1:15" ht="36" x14ac:dyDescent="0.2">
      <c r="A39" s="299"/>
      <c r="B39" s="118" t="s">
        <v>21</v>
      </c>
      <c r="C39" s="119" t="s">
        <v>133</v>
      </c>
      <c r="D39" s="33"/>
      <c r="E39" s="120" t="s">
        <v>131</v>
      </c>
      <c r="F39" s="34"/>
      <c r="G39" s="32"/>
      <c r="H39" s="118" t="s">
        <v>21</v>
      </c>
      <c r="I39" s="121" t="s">
        <v>192</v>
      </c>
      <c r="J39" s="69">
        <f>IF(OR(D39="Partiellement ou encore à évaluer",D39=""),1,0)</f>
        <v>1</v>
      </c>
      <c r="K39" s="69">
        <f>IF(D39="Non",-0.1,0)</f>
        <v>0</v>
      </c>
      <c r="L39" s="69">
        <f t="shared" si="9"/>
        <v>0</v>
      </c>
      <c r="M39" s="69">
        <f t="shared" si="10"/>
        <v>0</v>
      </c>
      <c r="N39" s="69">
        <f t="shared" si="4"/>
        <v>0</v>
      </c>
      <c r="O39" s="226"/>
    </row>
    <row r="40" spans="1:15" ht="24" x14ac:dyDescent="0.2">
      <c r="A40" s="299"/>
      <c r="B40" s="113" t="s">
        <v>13</v>
      </c>
      <c r="C40" s="116" t="s">
        <v>83</v>
      </c>
      <c r="D40" s="12"/>
      <c r="E40" s="72" t="s">
        <v>132</v>
      </c>
      <c r="F40" s="12"/>
      <c r="G40" s="13"/>
      <c r="H40" s="113" t="s">
        <v>13</v>
      </c>
      <c r="I40" s="115" t="s">
        <v>59</v>
      </c>
      <c r="J40" s="69">
        <f>IF(OR($D$32="Oui",AND($D$32="Non",OR(D40="Oui",D40="Non"))),0,1)</f>
        <v>1</v>
      </c>
      <c r="K40" s="69">
        <f>IF(AND($D$32="Non",D40="Non"),-0.1,0)</f>
        <v>0</v>
      </c>
      <c r="L40" s="69">
        <f t="shared" si="9"/>
        <v>0</v>
      </c>
      <c r="M40" s="69">
        <f t="shared" si="10"/>
        <v>0</v>
      </c>
      <c r="N40" s="69">
        <f t="shared" si="4"/>
        <v>0</v>
      </c>
      <c r="O40" s="226"/>
    </row>
    <row r="41" spans="1:15" ht="48" x14ac:dyDescent="0.2">
      <c r="A41" s="299"/>
      <c r="B41" s="113" t="s">
        <v>63</v>
      </c>
      <c r="C41" s="116" t="s">
        <v>129</v>
      </c>
      <c r="D41" s="12"/>
      <c r="E41" s="72" t="s">
        <v>130</v>
      </c>
      <c r="F41" s="12"/>
      <c r="G41" s="13"/>
      <c r="H41" s="113" t="s">
        <v>63</v>
      </c>
      <c r="I41" s="115" t="s">
        <v>193</v>
      </c>
      <c r="J41" s="69">
        <f>IF(OR($D$32="Oui",AND($D$32="Non",OR(D41="Oui",D41="Non"))),0,1)</f>
        <v>1</v>
      </c>
      <c r="K41" s="69">
        <f>IF(AND($D$32="Non",D41="Non"),-0.1,0)</f>
        <v>0</v>
      </c>
      <c r="L41" s="69">
        <f t="shared" si="9"/>
        <v>0</v>
      </c>
      <c r="M41" s="69">
        <f t="shared" si="10"/>
        <v>0</v>
      </c>
      <c r="N41" s="69">
        <f t="shared" si="4"/>
        <v>0</v>
      </c>
      <c r="O41" s="226"/>
    </row>
    <row r="42" spans="1:15" ht="36" x14ac:dyDescent="0.2">
      <c r="A42" s="299"/>
      <c r="B42" s="118" t="s">
        <v>22</v>
      </c>
      <c r="C42" s="119" t="s">
        <v>67</v>
      </c>
      <c r="D42" s="33"/>
      <c r="E42" s="120" t="s">
        <v>103</v>
      </c>
      <c r="F42" s="34"/>
      <c r="G42" s="32"/>
      <c r="H42" s="118" t="s">
        <v>22</v>
      </c>
      <c r="I42" s="121" t="s">
        <v>194</v>
      </c>
      <c r="J42" s="69">
        <f>IF(OR(D42="Partiellement ou encore à évaluer",D42=""),1,0)</f>
        <v>1</v>
      </c>
      <c r="K42" s="69">
        <f>IF(D42="Non",-0.1,0)</f>
        <v>0</v>
      </c>
      <c r="L42" s="69">
        <f t="shared" si="9"/>
        <v>0</v>
      </c>
      <c r="M42" s="69">
        <f t="shared" si="10"/>
        <v>0</v>
      </c>
      <c r="N42" s="69">
        <f t="shared" si="4"/>
        <v>0</v>
      </c>
      <c r="O42" s="226"/>
    </row>
    <row r="43" spans="1:15" ht="36" x14ac:dyDescent="0.2">
      <c r="A43" s="299"/>
      <c r="B43" s="113" t="s">
        <v>14</v>
      </c>
      <c r="C43" s="116" t="s">
        <v>60</v>
      </c>
      <c r="D43" s="12"/>
      <c r="E43" s="72" t="s">
        <v>104</v>
      </c>
      <c r="F43" s="12"/>
      <c r="G43" s="13"/>
      <c r="H43" s="113" t="s">
        <v>14</v>
      </c>
      <c r="I43" s="115" t="s">
        <v>195</v>
      </c>
      <c r="J43" s="69">
        <f>IF(OR($D$32="Oui",AND($D$32="Non",OR(D43="Oui",D43="Non"))),0,1)</f>
        <v>1</v>
      </c>
      <c r="K43" s="69">
        <f>IF(AND($D$32="Non",D43="Non"),-0.1,0)</f>
        <v>0</v>
      </c>
      <c r="L43" s="69">
        <f t="shared" si="9"/>
        <v>0</v>
      </c>
      <c r="M43" s="69">
        <f t="shared" si="10"/>
        <v>0</v>
      </c>
      <c r="N43" s="69">
        <f t="shared" si="4"/>
        <v>0</v>
      </c>
      <c r="O43" s="226"/>
    </row>
    <row r="44" spans="1:15" ht="24" x14ac:dyDescent="0.2">
      <c r="A44" s="284" t="s">
        <v>31</v>
      </c>
      <c r="B44" s="113" t="s">
        <v>15</v>
      </c>
      <c r="C44" s="116" t="s">
        <v>84</v>
      </c>
      <c r="D44" s="12"/>
      <c r="E44" s="72" t="s">
        <v>125</v>
      </c>
      <c r="F44" s="12"/>
      <c r="G44" s="13"/>
      <c r="H44" s="113" t="s">
        <v>15</v>
      </c>
      <c r="I44" s="115" t="s">
        <v>32</v>
      </c>
      <c r="J44" s="69">
        <f>IF(OR($D$32="Oui",AND($D$32="Non",OR(D44="Oui",D44="Non"))),0,1)</f>
        <v>1</v>
      </c>
      <c r="K44" s="69">
        <f>IF(AND($D$32="Non",D44="Non"),-0.1,0)</f>
        <v>0</v>
      </c>
      <c r="L44" s="69">
        <f t="shared" si="9"/>
        <v>0</v>
      </c>
      <c r="M44" s="69">
        <f t="shared" si="10"/>
        <v>0</v>
      </c>
      <c r="N44" s="69">
        <f t="shared" si="4"/>
        <v>0</v>
      </c>
      <c r="O44" s="226"/>
    </row>
    <row r="45" spans="1:15" ht="24" x14ac:dyDescent="0.2">
      <c r="A45" s="285"/>
      <c r="B45" s="122" t="s">
        <v>16</v>
      </c>
      <c r="C45" s="123" t="s">
        <v>85</v>
      </c>
      <c r="D45" s="22"/>
      <c r="E45" s="123" t="s">
        <v>124</v>
      </c>
      <c r="F45" s="22"/>
      <c r="G45" s="20"/>
      <c r="H45" s="122" t="s">
        <v>16</v>
      </c>
      <c r="I45" s="124" t="s">
        <v>196</v>
      </c>
      <c r="J45" s="69">
        <f>IF(OR($D$32="Oui",AND($D$32="Non",OR(D45="Oui",D45="Non"))),0,1)</f>
        <v>1</v>
      </c>
      <c r="K45" s="69">
        <f>IF(AND($D$32="Non",D45="Non"),-0.1,0)</f>
        <v>0</v>
      </c>
      <c r="L45" s="69">
        <f t="shared" si="9"/>
        <v>0</v>
      </c>
      <c r="M45" s="69">
        <f t="shared" si="10"/>
        <v>0</v>
      </c>
      <c r="N45" s="69">
        <f t="shared" si="4"/>
        <v>0</v>
      </c>
      <c r="O45" s="226"/>
    </row>
    <row r="46" spans="1:15" x14ac:dyDescent="0.2">
      <c r="J46" s="232"/>
      <c r="K46" s="232"/>
      <c r="L46" s="232"/>
      <c r="M46" s="232"/>
      <c r="N46" s="232"/>
      <c r="O46" s="226"/>
    </row>
  </sheetData>
  <sheetProtection algorithmName="SHA-512" hashValue="Buztf/diLJEUkQ2oXOhrwv9i7sxrSQUwaq+y1dduhzpCg+3M8eO2OFLXQfu/zW8P1FZyxUHL2m2PdnSjQ/9Y1w==" saltValue="KMi5WqAA0KHsNR1LYKMPdA==" spinCount="100000" sheet="1" formatCells="0" formatColumns="0" formatRows="0" insertColumns="0" insertHyperlinks="0"/>
  <dataConsolidate/>
  <mergeCells count="19">
    <mergeCell ref="A44:A45"/>
    <mergeCell ref="C8:D8"/>
    <mergeCell ref="E8:F8"/>
    <mergeCell ref="A13:A16"/>
    <mergeCell ref="A17:A20"/>
    <mergeCell ref="C9:C11"/>
    <mergeCell ref="D9:D11"/>
    <mergeCell ref="E9:E11"/>
    <mergeCell ref="F9:F11"/>
    <mergeCell ref="A38:A43"/>
    <mergeCell ref="A21:A22"/>
    <mergeCell ref="A24:A25"/>
    <mergeCell ref="A26:A29"/>
    <mergeCell ref="A33:A37"/>
    <mergeCell ref="H11:I11"/>
    <mergeCell ref="H10:I10"/>
    <mergeCell ref="H9:I9"/>
    <mergeCell ref="H8:I8"/>
    <mergeCell ref="G9:G11"/>
  </mergeCells>
  <conditionalFormatting sqref="C34:C35 C40:C41 C43:C45">
    <cfRule type="expression" dxfId="17" priority="20">
      <formula>$D$32="Non"</formula>
    </cfRule>
    <cfRule type="expression" dxfId="16" priority="22">
      <formula>$D$32="Encore à évaluer"</formula>
    </cfRule>
  </conditionalFormatting>
  <conditionalFormatting sqref="D13:D30">
    <cfRule type="expression" dxfId="15" priority="17">
      <formula>ISBLANK($D13)=FALSE</formula>
    </cfRule>
  </conditionalFormatting>
  <conditionalFormatting sqref="D32:D45">
    <cfRule type="expression" dxfId="14" priority="16">
      <formula>ISBLANK($D32)=FALSE</formula>
    </cfRule>
  </conditionalFormatting>
  <conditionalFormatting sqref="D34:D35 D40:D41 D43:D45">
    <cfRule type="expression" dxfId="13" priority="18">
      <formula>$D$32="Encore à évaluer"</formula>
    </cfRule>
    <cfRule type="expression" dxfId="12" priority="19">
      <formula>$D$32="Non"</formula>
    </cfRule>
  </conditionalFormatting>
  <conditionalFormatting sqref="E13:E45">
    <cfRule type="expression" dxfId="11" priority="1">
      <formula>OR($D13="Oui",$D13="Partiellement ou encore à évaluer")</formula>
    </cfRule>
  </conditionalFormatting>
  <conditionalFormatting sqref="E32">
    <cfRule type="expression" dxfId="10" priority="11">
      <formula>OR($D32="Oui",$D32="Encore à évaluer",$D32="Non")</formula>
    </cfRule>
  </conditionalFormatting>
  <conditionalFormatting sqref="F13:F45">
    <cfRule type="expression" dxfId="9" priority="12">
      <formula>ISBLANK($F13)=FALSE</formula>
    </cfRule>
  </conditionalFormatting>
  <conditionalFormatting sqref="F13:G22 F24:G30 F33:G45">
    <cfRule type="expression" dxfId="8" priority="21">
      <formula>OR($D13="Oui",$D13="Partiellement ou encore à évaluer")</formula>
    </cfRule>
  </conditionalFormatting>
  <conditionalFormatting sqref="G13:G45">
    <cfRule type="expression" dxfId="7" priority="14">
      <formula>ISBLANK($G13)=FALSE</formula>
    </cfRule>
  </conditionalFormatting>
  <conditionalFormatting sqref="H13:I22 H24:I30 H33:I45">
    <cfRule type="expression" dxfId="6" priority="4">
      <formula>$N13=0</formula>
    </cfRule>
    <cfRule type="expression" dxfId="5" priority="5">
      <formula>OR(AND($N13=0,($J13+$M13)=0),$F13="Non")</formula>
    </cfRule>
  </conditionalFormatting>
  <dataValidations count="3">
    <dataValidation type="list" allowBlank="1" showInputMessage="1" showErrorMessage="1" sqref="D33:D45 D13:D22 D24:D30" xr:uid="{624DCB35-F9BA-44E8-8421-A3EA7FE2E966}">
      <formula1>"Oui,Non,Partiellement ou encore à évaluer,"</formula1>
    </dataValidation>
    <dataValidation type="list" allowBlank="1" showInputMessage="1" showErrorMessage="1" sqref="D32" xr:uid="{A463C7C2-7756-49D0-8D3E-3CAD4F157F24}">
      <formula1>"Oui,Non,Encore à évaluer,"</formula1>
    </dataValidation>
    <dataValidation type="list" allowBlank="1" showInputMessage="1" showErrorMessage="1" sqref="F13:F22 F24:F30 F33:F45" xr:uid="{E8461236-409D-4F13-ACE1-1AA49B916E41}">
      <formula1>"Oui,Non,Partiellement ou encore à évaluer"</formula1>
    </dataValidation>
  </dataValidations>
  <printOptions horizontalCentered="1"/>
  <pageMargins left="0.62992125984251968" right="0.62992125984251968" top="1.3385826771653544" bottom="0.74803149606299213" header="0.31496062992125984" footer="0.31496062992125984"/>
  <pageSetup paperSize="8" scale="55" fitToHeight="0" orientation="portrait" r:id="rId1"/>
  <headerFooter>
    <oddHeader>&amp;L&amp;"Arial Narrow,Normal"&amp;18&amp;K000000Easy  Access
Outil d'aide à la priorisation basé sur le SNBS Infrastructure v1.1
Version 2025.2&amp;R&amp;"Arial Narrow,Normal"&amp;G</oddHeader>
    <oddFooter>&amp;L&amp;"Arial Narrow,Normal"&amp;8&amp;F&amp;C&amp;"Arial Narrow,Normal"&amp;8
&amp;P/&amp;N&amp;R&amp;"Arial Narrow,Normal"&amp;8&amp;D</oddFooter>
  </headerFooter>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106497" r:id="rId5" name="Check Box 1">
              <controlPr defaultSize="0" autoFill="0" autoLine="0" autoPict="0">
                <anchor moveWithCells="1">
                  <from>
                    <xdr:col>0</xdr:col>
                    <xdr:colOff>0</xdr:colOff>
                    <xdr:row>5</xdr:row>
                    <xdr:rowOff>0</xdr:rowOff>
                  </from>
                  <to>
                    <xdr:col>0</xdr:col>
                    <xdr:colOff>9525</xdr:colOff>
                    <xdr:row>6</xdr:row>
                    <xdr:rowOff>0</xdr:rowOff>
                  </to>
                </anchor>
              </controlPr>
            </control>
          </mc:Choice>
        </mc:AlternateContent>
        <mc:AlternateContent xmlns:mc="http://schemas.openxmlformats.org/markup-compatibility/2006">
          <mc:Choice Requires="x14">
            <control shapeId="106498" r:id="rId6" name="Check Box 2">
              <controlPr defaultSize="0" autoFill="0" autoLine="0" autoPict="0">
                <anchor moveWithCells="1">
                  <from>
                    <xdr:col>0</xdr:col>
                    <xdr:colOff>0</xdr:colOff>
                    <xdr:row>5</xdr:row>
                    <xdr:rowOff>0</xdr:rowOff>
                  </from>
                  <to>
                    <xdr:col>0</xdr:col>
                    <xdr:colOff>9525</xdr:colOff>
                    <xdr:row>6</xdr:row>
                    <xdr:rowOff>9525</xdr:rowOff>
                  </to>
                </anchor>
              </controlPr>
            </control>
          </mc:Choice>
        </mc:AlternateContent>
        <mc:AlternateContent xmlns:mc="http://schemas.openxmlformats.org/markup-compatibility/2006">
          <mc:Choice Requires="x14">
            <control shapeId="106499" r:id="rId7" name="Check Box 3">
              <controlPr defaultSize="0" autoFill="0" autoLine="0" autoPict="0">
                <anchor moveWithCells="1">
                  <from>
                    <xdr:col>0</xdr:col>
                    <xdr:colOff>0</xdr:colOff>
                    <xdr:row>5</xdr:row>
                    <xdr:rowOff>0</xdr:rowOff>
                  </from>
                  <to>
                    <xdr:col>0</xdr:col>
                    <xdr:colOff>9525</xdr:colOff>
                    <xdr:row>6</xdr:row>
                    <xdr:rowOff>9525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AA829E-3E11-4ED5-8B68-5F38204D6173}">
  <sheetPr>
    <tabColor rgb="FFFFC000"/>
  </sheetPr>
  <dimension ref="A1:Q106"/>
  <sheetViews>
    <sheetView showGridLines="0" view="pageLayout" zoomScaleNormal="90" zoomScaleSheetLayoutView="100" workbookViewId="0">
      <selection activeCell="B2" sqref="B2"/>
    </sheetView>
  </sheetViews>
  <sheetFormatPr baseColWidth="10" defaultColWidth="9.140625" defaultRowHeight="16.5" x14ac:dyDescent="0.3"/>
  <cols>
    <col min="1" max="1" width="12.7109375" style="4" customWidth="1"/>
    <col min="2" max="2" width="64.42578125" style="4" customWidth="1"/>
    <col min="3" max="3" width="3.7109375" style="4" customWidth="1"/>
    <col min="4" max="4" width="3.5703125" style="4" customWidth="1"/>
    <col min="5" max="5" width="17.7109375" style="4" customWidth="1"/>
    <col min="6" max="6" width="3.7109375" style="4" customWidth="1"/>
    <col min="7" max="7" width="17.28515625" style="4" customWidth="1"/>
    <col min="8" max="8" width="13.28515625" style="185" customWidth="1"/>
    <col min="9" max="9" width="9.7109375" style="185" customWidth="1"/>
    <col min="10" max="17" width="9.140625" style="185"/>
    <col min="18" max="16384" width="9.140625" style="4"/>
  </cols>
  <sheetData>
    <row r="1" spans="1:8" x14ac:dyDescent="0.3">
      <c r="A1" s="8" t="s">
        <v>75</v>
      </c>
      <c r="B1" s="5"/>
      <c r="C1" s="5"/>
      <c r="H1" s="184"/>
    </row>
    <row r="2" spans="1:8" x14ac:dyDescent="0.3">
      <c r="A2" s="5" t="str">
        <f>+Données_objet!A5</f>
        <v>Nom du projet :</v>
      </c>
      <c r="B2" s="5" t="str">
        <f>Données_objet!C5</f>
        <v>Projet test</v>
      </c>
      <c r="C2" s="5"/>
      <c r="D2" s="9"/>
      <c r="E2" s="9"/>
      <c r="F2" s="9"/>
      <c r="G2" s="5"/>
      <c r="H2" s="184"/>
    </row>
    <row r="3" spans="1:8" x14ac:dyDescent="0.3">
      <c r="B3" s="149" t="s">
        <v>163</v>
      </c>
      <c r="C3" s="5"/>
      <c r="D3" s="9" t="s">
        <v>70</v>
      </c>
      <c r="E3" s="9"/>
      <c r="F3" s="9" t="s">
        <v>69</v>
      </c>
      <c r="G3" s="5"/>
      <c r="H3" s="184"/>
    </row>
    <row r="4" spans="1:8" x14ac:dyDescent="0.3">
      <c r="B4" s="146" t="s">
        <v>161</v>
      </c>
      <c r="C4" s="40"/>
      <c r="D4" s="56"/>
      <c r="E4" s="2" t="s">
        <v>68</v>
      </c>
      <c r="F4" s="7"/>
      <c r="G4" s="2"/>
      <c r="H4" s="184"/>
    </row>
    <row r="5" spans="1:8" x14ac:dyDescent="0.3">
      <c r="B5" s="147" t="s">
        <v>162</v>
      </c>
      <c r="C5" s="40"/>
      <c r="D5" s="57"/>
      <c r="E5" s="58" t="s">
        <v>49</v>
      </c>
      <c r="F5" s="59"/>
      <c r="G5" s="58" t="s">
        <v>49</v>
      </c>
      <c r="H5" s="186"/>
    </row>
    <row r="6" spans="1:8" ht="16.5" customHeight="1" x14ac:dyDescent="0.3">
      <c r="B6" s="148" t="s">
        <v>158</v>
      </c>
      <c r="C6" s="40"/>
      <c r="D6" s="5"/>
      <c r="E6" s="155" t="s">
        <v>126</v>
      </c>
      <c r="F6" s="7"/>
      <c r="G6" s="155" t="s">
        <v>126</v>
      </c>
      <c r="H6" s="184"/>
    </row>
    <row r="7" spans="1:8" ht="16.5" customHeight="1" x14ac:dyDescent="0.3">
      <c r="A7" s="38"/>
      <c r="B7" s="38"/>
      <c r="C7" s="5"/>
      <c r="D7" s="5"/>
      <c r="E7" s="2"/>
      <c r="F7" s="7"/>
      <c r="G7" s="2"/>
      <c r="H7" s="184"/>
    </row>
    <row r="8" spans="1:8" ht="28.35" customHeight="1" x14ac:dyDescent="0.3">
      <c r="A8" s="135" t="s">
        <v>208</v>
      </c>
      <c r="B8" s="136" t="s">
        <v>213</v>
      </c>
      <c r="C8" s="40"/>
    </row>
    <row r="9" spans="1:8" ht="28.35" customHeight="1" x14ac:dyDescent="0.3">
      <c r="A9" s="135" t="s">
        <v>210</v>
      </c>
      <c r="B9" s="136" t="s">
        <v>214</v>
      </c>
      <c r="C9" s="40"/>
    </row>
    <row r="10" spans="1:8" ht="28.35" customHeight="1" x14ac:dyDescent="0.3">
      <c r="A10" s="137" t="s">
        <v>0</v>
      </c>
      <c r="B10" s="138" t="s">
        <v>36</v>
      </c>
      <c r="C10" s="40"/>
    </row>
    <row r="11" spans="1:8" ht="28.35" customHeight="1" x14ac:dyDescent="0.3">
      <c r="A11" s="137" t="s">
        <v>1</v>
      </c>
      <c r="B11" s="138" t="s">
        <v>176</v>
      </c>
      <c r="C11" s="40"/>
    </row>
    <row r="12" spans="1:8" ht="28.35" customHeight="1" x14ac:dyDescent="0.3">
      <c r="A12" s="137" t="s">
        <v>2</v>
      </c>
      <c r="B12" s="138" t="s">
        <v>25</v>
      </c>
      <c r="C12" s="40"/>
    </row>
    <row r="13" spans="1:8" ht="28.35" customHeight="1" x14ac:dyDescent="0.3">
      <c r="A13" s="135" t="s">
        <v>19</v>
      </c>
      <c r="B13" s="136" t="s">
        <v>212</v>
      </c>
      <c r="C13" s="40"/>
    </row>
    <row r="14" spans="1:8" ht="28.35" customHeight="1" x14ac:dyDescent="0.3">
      <c r="A14" s="139" t="s">
        <v>61</v>
      </c>
      <c r="B14" s="140" t="s">
        <v>197</v>
      </c>
      <c r="C14" s="40"/>
    </row>
    <row r="15" spans="1:8" ht="28.35" customHeight="1" x14ac:dyDescent="0.3">
      <c r="A15" s="141" t="s">
        <v>20</v>
      </c>
      <c r="B15" s="142" t="s">
        <v>198</v>
      </c>
      <c r="C15" s="40"/>
    </row>
    <row r="16" spans="1:8" ht="28.35" customHeight="1" x14ac:dyDescent="0.3">
      <c r="A16" s="137" t="s">
        <v>3</v>
      </c>
      <c r="B16" s="138" t="s">
        <v>180</v>
      </c>
      <c r="C16" s="40"/>
    </row>
    <row r="17" spans="1:7" ht="28.35" customHeight="1" x14ac:dyDescent="0.3">
      <c r="A17" s="143" t="s">
        <v>4</v>
      </c>
      <c r="B17" s="144" t="s">
        <v>28</v>
      </c>
      <c r="C17" s="40"/>
    </row>
    <row r="18" spans="1:7" ht="28.35" customHeight="1" x14ac:dyDescent="0.3">
      <c r="A18" s="39"/>
      <c r="B18" s="40"/>
      <c r="C18" s="40"/>
    </row>
    <row r="19" spans="1:7" ht="28.35" customHeight="1" x14ac:dyDescent="0.3">
      <c r="A19" s="41" t="s">
        <v>5</v>
      </c>
      <c r="B19" s="42" t="s">
        <v>181</v>
      </c>
      <c r="C19" s="40"/>
    </row>
    <row r="20" spans="1:7" ht="28.35" customHeight="1" x14ac:dyDescent="0.3">
      <c r="A20" s="41" t="s">
        <v>6</v>
      </c>
      <c r="B20" s="42" t="s">
        <v>182</v>
      </c>
      <c r="C20" s="40"/>
    </row>
    <row r="21" spans="1:7" ht="28.35" customHeight="1" x14ac:dyDescent="0.3">
      <c r="A21" s="41" t="s">
        <v>7</v>
      </c>
      <c r="B21" s="43" t="s">
        <v>183</v>
      </c>
      <c r="C21" s="60"/>
    </row>
    <row r="22" spans="1:7" ht="36" customHeight="1" x14ac:dyDescent="0.3">
      <c r="A22" s="44" t="s">
        <v>64</v>
      </c>
      <c r="B22" s="43" t="s">
        <v>199</v>
      </c>
      <c r="C22" s="60"/>
    </row>
    <row r="23" spans="1:7" ht="28.35" customHeight="1" x14ac:dyDescent="0.3">
      <c r="A23" s="45" t="s">
        <v>65</v>
      </c>
      <c r="B23" s="46" t="s">
        <v>200</v>
      </c>
      <c r="C23" s="40"/>
    </row>
    <row r="24" spans="1:7" ht="28.35" customHeight="1" x14ac:dyDescent="0.3">
      <c r="A24" s="47" t="s">
        <v>8</v>
      </c>
      <c r="B24" s="48" t="s">
        <v>186</v>
      </c>
      <c r="C24" s="40"/>
    </row>
    <row r="25" spans="1:7" ht="28.35" customHeight="1" x14ac:dyDescent="0.3">
      <c r="A25" s="47" t="s">
        <v>9</v>
      </c>
      <c r="B25" s="48" t="s">
        <v>187</v>
      </c>
      <c r="C25" s="40"/>
    </row>
    <row r="26" spans="1:7" ht="28.35" customHeight="1" x14ac:dyDescent="0.3">
      <c r="A26" s="49"/>
      <c r="B26" s="40"/>
      <c r="C26" s="40"/>
    </row>
    <row r="27" spans="1:7" ht="28.35" customHeight="1" x14ac:dyDescent="0.3">
      <c r="A27" s="50" t="s">
        <v>10</v>
      </c>
      <c r="B27" s="51" t="s">
        <v>148</v>
      </c>
      <c r="C27" s="40"/>
      <c r="E27" s="131"/>
      <c r="F27" s="131"/>
      <c r="G27" s="131"/>
    </row>
    <row r="28" spans="1:7" ht="28.35" customHeight="1" x14ac:dyDescent="0.3">
      <c r="A28" s="50" t="s">
        <v>11</v>
      </c>
      <c r="B28" s="51" t="s">
        <v>188</v>
      </c>
      <c r="C28" s="40"/>
      <c r="E28" s="132" t="s">
        <v>135</v>
      </c>
      <c r="F28" s="131"/>
      <c r="G28" s="133"/>
    </row>
    <row r="29" spans="1:7" ht="28.35" customHeight="1" x14ac:dyDescent="0.3">
      <c r="A29" s="50" t="s">
        <v>12</v>
      </c>
      <c r="B29" s="51" t="s">
        <v>41</v>
      </c>
      <c r="C29" s="40"/>
      <c r="E29" s="132" t="s">
        <v>135</v>
      </c>
      <c r="F29" s="131"/>
      <c r="G29" s="131"/>
    </row>
    <row r="30" spans="1:7" ht="28.35" customHeight="1" x14ac:dyDescent="0.3">
      <c r="A30" s="50" t="s">
        <v>17</v>
      </c>
      <c r="B30" s="51" t="s">
        <v>189</v>
      </c>
      <c r="C30" s="40"/>
      <c r="E30" s="131"/>
      <c r="F30" s="132"/>
      <c r="G30" s="131"/>
    </row>
    <row r="31" spans="1:7" ht="28.35" customHeight="1" x14ac:dyDescent="0.3">
      <c r="A31" s="50" t="s">
        <v>18</v>
      </c>
      <c r="B31" s="51" t="s">
        <v>190</v>
      </c>
      <c r="C31" s="40"/>
      <c r="E31" s="131"/>
      <c r="F31" s="132"/>
      <c r="G31" s="131"/>
    </row>
    <row r="32" spans="1:7" ht="28.35" customHeight="1" x14ac:dyDescent="0.3">
      <c r="A32" s="50" t="s">
        <v>62</v>
      </c>
      <c r="B32" s="51" t="s">
        <v>201</v>
      </c>
      <c r="C32" s="40"/>
      <c r="E32" s="131"/>
      <c r="F32" s="132"/>
      <c r="G32" s="131"/>
    </row>
    <row r="33" spans="1:7" ht="28.35" customHeight="1" x14ac:dyDescent="0.3">
      <c r="A33" s="52" t="s">
        <v>21</v>
      </c>
      <c r="B33" s="53" t="s">
        <v>203</v>
      </c>
      <c r="C33" s="40"/>
      <c r="E33" s="131"/>
      <c r="F33" s="131"/>
      <c r="G33" s="131"/>
    </row>
    <row r="34" spans="1:7" ht="28.35" customHeight="1" x14ac:dyDescent="0.3">
      <c r="A34" s="50" t="s">
        <v>13</v>
      </c>
      <c r="B34" s="51" t="s">
        <v>59</v>
      </c>
      <c r="C34" s="40"/>
      <c r="E34" s="132" t="s">
        <v>135</v>
      </c>
      <c r="F34" s="131"/>
      <c r="G34" s="131"/>
    </row>
    <row r="35" spans="1:7" ht="28.35" customHeight="1" x14ac:dyDescent="0.3">
      <c r="A35" s="50" t="s">
        <v>63</v>
      </c>
      <c r="B35" s="51" t="s">
        <v>204</v>
      </c>
      <c r="C35" s="40"/>
      <c r="E35" s="132" t="s">
        <v>135</v>
      </c>
      <c r="F35" s="131"/>
      <c r="G35" s="131"/>
    </row>
    <row r="36" spans="1:7" ht="28.35" customHeight="1" x14ac:dyDescent="0.3">
      <c r="A36" s="52" t="s">
        <v>22</v>
      </c>
      <c r="B36" s="53" t="s">
        <v>202</v>
      </c>
      <c r="C36" s="40"/>
      <c r="E36" s="131"/>
      <c r="F36" s="131"/>
      <c r="G36" s="131"/>
    </row>
    <row r="37" spans="1:7" ht="28.35" customHeight="1" x14ac:dyDescent="0.3">
      <c r="A37" s="50" t="s">
        <v>14</v>
      </c>
      <c r="B37" s="51" t="s">
        <v>195</v>
      </c>
      <c r="C37" s="40"/>
      <c r="E37" s="132" t="s">
        <v>135</v>
      </c>
      <c r="F37" s="131"/>
      <c r="G37" s="131"/>
    </row>
    <row r="38" spans="1:7" ht="28.35" customHeight="1" x14ac:dyDescent="0.3">
      <c r="A38" s="50" t="s">
        <v>15</v>
      </c>
      <c r="B38" s="51" t="s">
        <v>32</v>
      </c>
      <c r="C38" s="40"/>
      <c r="E38" s="132" t="s">
        <v>135</v>
      </c>
      <c r="F38" s="131"/>
      <c r="G38" s="131"/>
    </row>
    <row r="39" spans="1:7" ht="28.35" customHeight="1" x14ac:dyDescent="0.3">
      <c r="A39" s="54" t="s">
        <v>16</v>
      </c>
      <c r="B39" s="55" t="s">
        <v>196</v>
      </c>
      <c r="C39" s="40"/>
      <c r="E39" s="132" t="s">
        <v>135</v>
      </c>
      <c r="F39" s="131"/>
      <c r="G39" s="131"/>
    </row>
    <row r="40" spans="1:7" ht="28.35" customHeight="1" x14ac:dyDescent="0.3"/>
    <row r="43" spans="1:7" s="185" customFormat="1" x14ac:dyDescent="0.3"/>
    <row r="44" spans="1:7" s="185" customFormat="1" x14ac:dyDescent="0.3"/>
    <row r="45" spans="1:7" s="185" customFormat="1" x14ac:dyDescent="0.3"/>
    <row r="46" spans="1:7" s="185" customFormat="1" x14ac:dyDescent="0.3"/>
    <row r="47" spans="1:7" s="185" customFormat="1" x14ac:dyDescent="0.3"/>
    <row r="48" spans="1:7" s="185" customFormat="1" x14ac:dyDescent="0.3"/>
    <row r="49" s="185" customFormat="1" x14ac:dyDescent="0.3"/>
    <row r="50" s="185" customFormat="1" x14ac:dyDescent="0.3"/>
    <row r="51" s="185" customFormat="1" x14ac:dyDescent="0.3"/>
    <row r="52" s="185" customFormat="1" x14ac:dyDescent="0.3"/>
    <row r="53" s="185" customFormat="1" x14ac:dyDescent="0.3"/>
    <row r="54" s="185" customFormat="1" x14ac:dyDescent="0.3"/>
    <row r="55" s="185" customFormat="1" x14ac:dyDescent="0.3"/>
    <row r="56" s="185" customFormat="1" x14ac:dyDescent="0.3"/>
    <row r="57" s="185" customFormat="1" x14ac:dyDescent="0.3"/>
    <row r="58" s="185" customFormat="1" x14ac:dyDescent="0.3"/>
    <row r="59" s="185" customFormat="1" x14ac:dyDescent="0.3"/>
    <row r="60" s="185" customFormat="1" x14ac:dyDescent="0.3"/>
    <row r="61" s="185" customFormat="1" x14ac:dyDescent="0.3"/>
    <row r="62" s="185" customFormat="1" x14ac:dyDescent="0.3"/>
    <row r="63" s="185" customFormat="1" x14ac:dyDescent="0.3"/>
    <row r="64" s="185" customFormat="1" x14ac:dyDescent="0.3"/>
    <row r="65" s="185" customFormat="1" x14ac:dyDescent="0.3"/>
    <row r="66" s="185" customFormat="1" x14ac:dyDescent="0.3"/>
    <row r="67" s="185" customFormat="1" x14ac:dyDescent="0.3"/>
    <row r="68" s="185" customFormat="1" x14ac:dyDescent="0.3"/>
    <row r="69" s="185" customFormat="1" x14ac:dyDescent="0.3"/>
    <row r="70" s="185" customFormat="1" x14ac:dyDescent="0.3"/>
    <row r="71" s="185" customFormat="1" x14ac:dyDescent="0.3"/>
    <row r="72" s="185" customFormat="1" x14ac:dyDescent="0.3"/>
    <row r="73" s="185" customFormat="1" x14ac:dyDescent="0.3"/>
    <row r="74" s="185" customFormat="1" x14ac:dyDescent="0.3"/>
    <row r="75" s="185" customFormat="1" x14ac:dyDescent="0.3"/>
    <row r="76" s="185" customFormat="1" x14ac:dyDescent="0.3"/>
    <row r="77" s="185" customFormat="1" x14ac:dyDescent="0.3"/>
    <row r="78" s="185" customFormat="1" x14ac:dyDescent="0.3"/>
    <row r="79" s="185" customFormat="1" x14ac:dyDescent="0.3"/>
    <row r="80" s="185" customFormat="1" x14ac:dyDescent="0.3"/>
    <row r="81" s="185" customFormat="1" x14ac:dyDescent="0.3"/>
    <row r="82" s="185" customFormat="1" x14ac:dyDescent="0.3"/>
    <row r="83" s="185" customFormat="1" x14ac:dyDescent="0.3"/>
    <row r="84" s="185" customFormat="1" x14ac:dyDescent="0.3"/>
    <row r="85" s="185" customFormat="1" x14ac:dyDescent="0.3"/>
    <row r="86" s="185" customFormat="1" x14ac:dyDescent="0.3"/>
    <row r="87" s="185" customFormat="1" x14ac:dyDescent="0.3"/>
    <row r="88" s="185" customFormat="1" x14ac:dyDescent="0.3"/>
    <row r="89" s="185" customFormat="1" x14ac:dyDescent="0.3"/>
    <row r="90" s="185" customFormat="1" x14ac:dyDescent="0.3"/>
    <row r="91" s="185" customFormat="1" x14ac:dyDescent="0.3"/>
    <row r="92" s="185" customFormat="1" x14ac:dyDescent="0.3"/>
    <row r="93" s="185" customFormat="1" x14ac:dyDescent="0.3"/>
    <row r="94" s="185" customFormat="1" x14ac:dyDescent="0.3"/>
    <row r="95" s="185" customFormat="1" x14ac:dyDescent="0.3"/>
    <row r="96" s="185" customFormat="1" x14ac:dyDescent="0.3"/>
    <row r="97" s="185" customFormat="1" x14ac:dyDescent="0.3"/>
    <row r="98" s="185" customFormat="1" x14ac:dyDescent="0.3"/>
    <row r="99" s="185" customFormat="1" x14ac:dyDescent="0.3"/>
    <row r="100" s="185" customFormat="1" x14ac:dyDescent="0.3"/>
    <row r="101" s="185" customFormat="1" x14ac:dyDescent="0.3"/>
    <row r="102" s="185" customFormat="1" x14ac:dyDescent="0.3"/>
    <row r="103" s="185" customFormat="1" x14ac:dyDescent="0.3"/>
    <row r="104" s="185" customFormat="1" x14ac:dyDescent="0.3"/>
    <row r="105" s="185" customFormat="1" x14ac:dyDescent="0.3"/>
    <row r="106" s="185" customFormat="1" x14ac:dyDescent="0.3"/>
  </sheetData>
  <sheetProtection algorithmName="SHA-512" hashValue="2W6jnQ/0fzuTlq0nOilngATwtCOsmJbV0ZnTRK7D+WTEXlfIZG1njE6H7HPa+dHTUnjk2VX7FbM1Uyd9xo7cRQ==" saltValue="YVF93WovBrGrNYPvlu7h5Q==" spinCount="100000" sheet="1" formatCells="0" insertColumns="0"/>
  <printOptions horizontalCentered="1"/>
  <pageMargins left="0.59055118110236227" right="0.70866141732283472" top="1.4960629921259843" bottom="0.74803149606299213" header="0.39370078740157483" footer="0.31496062992125984"/>
  <pageSetup paperSize="8" fitToHeight="0" orientation="portrait" r:id="rId1"/>
  <headerFooter>
    <oddHeader>&amp;L&amp;"Arial Narrow,Normal"&amp;9&amp;K000000Easy  Access
Outil d'aide à la priorisation basé sur le SNBS Infrastructure v1.1
Version 2025.2&amp;R&amp;"Arial Narrow,Normal"&amp;G</oddHeader>
    <oddFooter>&amp;L&amp;"Arial Narrow,Normal"&amp;8&amp;F&amp;C&amp;"Arial Narrow,Normal"&amp;8
&amp;P/&amp;N&amp;R&amp;"Arial Narrow,Normal"&amp;8&amp;D</oddFooter>
  </headerFooter>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155649" r:id="rId5" name="Check Box 1">
              <controlPr defaultSize="0" autoFill="0" autoLine="0" autoPict="0">
                <anchor moveWithCells="1">
                  <from>
                    <xdr:col>1</xdr:col>
                    <xdr:colOff>0</xdr:colOff>
                    <xdr:row>2</xdr:row>
                    <xdr:rowOff>0</xdr:rowOff>
                  </from>
                  <to>
                    <xdr:col>1</xdr:col>
                    <xdr:colOff>28575</xdr:colOff>
                    <xdr:row>3</xdr:row>
                    <xdr:rowOff>0</xdr:rowOff>
                  </to>
                </anchor>
              </controlPr>
            </control>
          </mc:Choice>
        </mc:AlternateContent>
        <mc:AlternateContent xmlns:mc="http://schemas.openxmlformats.org/markup-compatibility/2006">
          <mc:Choice Requires="x14">
            <control shapeId="155650" r:id="rId6" name="Check Box 2">
              <controlPr defaultSize="0" autoFill="0" autoLine="0" autoPict="0">
                <anchor moveWithCells="1">
                  <from>
                    <xdr:col>1</xdr:col>
                    <xdr:colOff>0</xdr:colOff>
                    <xdr:row>2</xdr:row>
                    <xdr:rowOff>0</xdr:rowOff>
                  </from>
                  <to>
                    <xdr:col>1</xdr:col>
                    <xdr:colOff>28575</xdr:colOff>
                    <xdr:row>3</xdr:row>
                    <xdr:rowOff>28575</xdr:rowOff>
                  </to>
                </anchor>
              </controlPr>
            </control>
          </mc:Choice>
        </mc:AlternateContent>
        <mc:AlternateContent xmlns:mc="http://schemas.openxmlformats.org/markup-compatibility/2006">
          <mc:Choice Requires="x14">
            <control shapeId="155651" r:id="rId7" name="Check Box 3">
              <controlPr defaultSize="0" autoFill="0" autoLine="0" autoPict="0">
                <anchor moveWithCells="1">
                  <from>
                    <xdr:col>1</xdr:col>
                    <xdr:colOff>0</xdr:colOff>
                    <xdr:row>2</xdr:row>
                    <xdr:rowOff>0</xdr:rowOff>
                  </from>
                  <to>
                    <xdr:col>1</xdr:col>
                    <xdr:colOff>28575</xdr:colOff>
                    <xdr:row>3</xdr:row>
                    <xdr:rowOff>28575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3" id="{6F0DEE96-9FFE-4E9C-9DCC-D7AB0DA11BD4}">
            <xm:f>'Easy Access'!$N13=0</xm:f>
            <x14:dxf>
              <font>
                <b val="0"/>
                <i val="0"/>
              </font>
            </x14:dxf>
          </x14:cfRule>
          <x14:cfRule type="expression" priority="4" id="{09D27BAE-6377-4548-9FEF-3A53FBA859D9}">
            <xm:f>OR(AND('Easy Access'!$N13=0,('Easy Access'!$J13+'Easy Access'!$M13)=0),'Easy Access'!$F13="Non")</xm:f>
            <x14:dxf>
              <font>
                <b val="0"/>
                <i val="0"/>
                <color theme="0" tint="-0.499984740745262"/>
              </font>
              <fill>
                <patternFill>
                  <bgColor theme="0"/>
                </patternFill>
              </fill>
            </x14:dxf>
          </x14:cfRule>
          <xm:sqref>A8:B17 A19:B25</xm:sqref>
        </x14:conditionalFormatting>
        <x14:conditionalFormatting xmlns:xm="http://schemas.microsoft.com/office/excel/2006/main">
          <x14:cfRule type="expression" priority="1" id="{DF9FF915-1FBA-48BE-B485-FEE6AD2ED9EE}">
            <xm:f>OR(AND('Easy Access'!$N33=0,('Easy Access'!$J33+'Easy Access'!$M33)=0),'Easy Access'!$F33="Non")</xm:f>
            <x14:dxf>
              <font>
                <b val="0"/>
                <i val="0"/>
                <color theme="0" tint="-0.499984740745262"/>
              </font>
              <fill>
                <patternFill>
                  <bgColor theme="0"/>
                </patternFill>
              </fill>
            </x14:dxf>
          </x14:cfRule>
          <x14:cfRule type="expression" priority="2" id="{5C25F8A1-3E46-48EE-A1F1-F7E42896681A}">
            <xm:f>'Easy Access'!$N33=0</xm:f>
            <x14:dxf>
              <font>
                <b val="0"/>
                <i val="0"/>
              </font>
            </x14:dxf>
          </x14:cfRule>
          <xm:sqref>A27:B39</xm:sqref>
        </x14:conditionalFormatting>
        <x14:conditionalFormatting xmlns:xm="http://schemas.microsoft.com/office/excel/2006/main">
          <x14:cfRule type="expression" priority="7" id="{38011394-A0AD-45CE-8256-96D4F9D00308}">
            <xm:f>'Easy Access'!$D$32="Oui"</xm:f>
            <x14:dxf>
              <font>
                <strike val="0"/>
                <color auto="1"/>
              </font>
            </x14:dxf>
          </x14:cfRule>
          <xm:sqref>E27:G39</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74117307B2320B47898E4CF80F1FFA9A" ma:contentTypeVersion="6" ma:contentTypeDescription="Crée un document." ma:contentTypeScope="" ma:versionID="e1eefbb2eb7546321c8b5e1becbbd574">
  <xsd:schema xmlns:xsd="http://www.w3.org/2001/XMLSchema" xmlns:xs="http://www.w3.org/2001/XMLSchema" xmlns:p="http://schemas.microsoft.com/office/2006/metadata/properties" xmlns:ns2="e87f2f0f-ef94-4edc-9acc-27cdbea31f28" xmlns:ns3="aca1fa95-7a38-4972-ba40-28760b4d8346" targetNamespace="http://schemas.microsoft.com/office/2006/metadata/properties" ma:root="true" ma:fieldsID="d04d15f8c48d9eae7be8fa43f1406256" ns2:_="" ns3:_="">
    <xsd:import namespace="e87f2f0f-ef94-4edc-9acc-27cdbea31f28"/>
    <xsd:import namespace="aca1fa95-7a38-4972-ba40-28760b4d8346"/>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87f2f0f-ef94-4edc-9acc-27cdbea31f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ca1fa95-7a38-4972-ba40-28760b4d8346" elementFormDefault="qualified">
    <xsd:import namespace="http://schemas.microsoft.com/office/2006/documentManagement/types"/>
    <xsd:import namespace="http://schemas.microsoft.com/office/infopath/2007/PartnerControls"/>
    <xsd:element name="SharedWithUsers" ma:index="12"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Partagé avec dé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DC3CD0D-42FC-4F70-BE34-343BBB205E88}">
  <ds:schemaRefs>
    <ds:schemaRef ds:uri="http://schemas.microsoft.com/sharepoint/v3/contenttype/forms"/>
  </ds:schemaRefs>
</ds:datastoreItem>
</file>

<file path=customXml/itemProps2.xml><?xml version="1.0" encoding="utf-8"?>
<ds:datastoreItem xmlns:ds="http://schemas.openxmlformats.org/officeDocument/2006/customXml" ds:itemID="{AE49D29F-B8C9-4171-A688-39B6FB05BA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87f2f0f-ef94-4edc-9acc-27cdbea31f28"/>
    <ds:schemaRef ds:uri="aca1fa95-7a38-4972-ba40-28760b4d834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B82F246-6FF3-4D4B-805E-57844045F6E4}">
  <ds:schemaRefs>
    <ds:schemaRef ds:uri="http://schemas.microsoft.com/office/2006/metadata/properties"/>
    <ds:schemaRef ds:uri="http://schemas.microsoft.com/office/infopath/2007/PartnerControls"/>
    <ds:schemaRef ds:uri="aca1fa95-7a38-4972-ba40-28760b4d8346"/>
    <ds:schemaRef ds:uri="http://purl.org/dc/elements/1.1/"/>
    <ds:schemaRef ds:uri="http://purl.org/dc/terms/"/>
    <ds:schemaRef ds:uri="http://schemas.openxmlformats.org/package/2006/metadata/core-properties"/>
    <ds:schemaRef ds:uri="http://schemas.microsoft.com/office/2006/documentManagement/types"/>
    <ds:schemaRef ds:uri="e87f2f0f-ef94-4edc-9acc-27cdbea31f28"/>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vt:i4>
      </vt:variant>
      <vt:variant>
        <vt:lpstr>Plages nommées</vt:lpstr>
      </vt:variant>
      <vt:variant>
        <vt:i4>4</vt:i4>
      </vt:variant>
    </vt:vector>
  </HeadingPairs>
  <TitlesOfParts>
    <vt:vector size="8" baseType="lpstr">
      <vt:lpstr>Instructions</vt:lpstr>
      <vt:lpstr>Données_objet</vt:lpstr>
      <vt:lpstr>Easy Access</vt:lpstr>
      <vt:lpstr>Résultat</vt:lpstr>
      <vt:lpstr>Données_objet!Zone_d_impression</vt:lpstr>
      <vt:lpstr>'Easy Access'!Zone_d_impression</vt:lpstr>
      <vt:lpstr>Instructions!Zone_d_impression</vt:lpstr>
      <vt:lpstr>Résultat!Zone_d_impression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2025-11-25T10:39:48Z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0x01010074117307B2320B47898E4CF80F1FFA9A</vt:lpwstr>
  </property>
</Properties>
</file>